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0" i="1"/>
  <c r="F99"/>
  <c r="F98"/>
  <c r="F97"/>
  <c r="F96"/>
  <c r="F95"/>
  <c r="F94"/>
  <c r="F93"/>
  <c r="F26"/>
  <c r="F25"/>
  <c r="F24"/>
  <c r="F103"/>
  <c r="F104"/>
  <c r="F105"/>
  <c r="F102"/>
  <c r="F14"/>
  <c r="F15"/>
  <c r="F16"/>
  <c r="F17"/>
  <c r="F18"/>
  <c r="F21"/>
  <c r="F22"/>
  <c r="F23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52"/>
  <c r="F53"/>
  <c r="F54"/>
  <c r="F55"/>
  <c r="F56"/>
  <c r="F57"/>
  <c r="F58"/>
  <c r="F59"/>
  <c r="F63"/>
  <c r="F64"/>
  <c r="F65"/>
  <c r="F67"/>
  <c r="F68"/>
  <c r="F69"/>
  <c r="F70"/>
  <c r="F71"/>
  <c r="F72"/>
  <c r="F73"/>
  <c r="F74"/>
  <c r="F75"/>
  <c r="F76"/>
  <c r="F79"/>
  <c r="F81"/>
  <c r="F46"/>
  <c r="F47"/>
  <c r="F48"/>
  <c r="F82"/>
  <c r="F83"/>
  <c r="F84"/>
  <c r="F77"/>
  <c r="F61"/>
  <c r="F86"/>
  <c r="F87"/>
  <c r="F88"/>
  <c r="F89"/>
  <c r="F19"/>
  <c r="F90"/>
  <c r="F91"/>
  <c r="F49"/>
  <c r="F60"/>
  <c r="F13"/>
  <c r="A82" i="2"/>
  <c r="A83" s="1"/>
  <c r="A81"/>
  <c r="K77"/>
  <c r="J77"/>
  <c r="K76"/>
  <c r="J76"/>
  <c r="K75"/>
  <c r="J75"/>
  <c r="K74"/>
  <c r="J74"/>
  <c r="K73"/>
  <c r="J73"/>
  <c r="K72"/>
  <c r="J72"/>
  <c r="K71"/>
  <c r="J71"/>
  <c r="K70"/>
  <c r="J70"/>
  <c r="K69"/>
  <c r="J69"/>
  <c r="K68"/>
  <c r="J68"/>
  <c r="K67"/>
  <c r="J67"/>
  <c r="K66"/>
  <c r="J66"/>
  <c r="K65"/>
  <c r="J65"/>
  <c r="K64"/>
  <c r="J64"/>
  <c r="K63"/>
  <c r="J63"/>
  <c r="K62"/>
  <c r="J62"/>
  <c r="K61"/>
  <c r="J61"/>
  <c r="K60"/>
  <c r="J60"/>
  <c r="K59"/>
  <c r="J59"/>
  <c r="K58"/>
  <c r="J58"/>
  <c r="K57"/>
  <c r="J57"/>
  <c r="K56"/>
  <c r="J56"/>
  <c r="K55"/>
  <c r="J55"/>
  <c r="K54"/>
  <c r="J54"/>
  <c r="K53"/>
  <c r="J53"/>
  <c r="A53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3"/>
  <c r="J33"/>
  <c r="K32"/>
  <c r="J32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J18"/>
  <c r="J17"/>
  <c r="J16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K15"/>
  <c r="J15"/>
  <c r="A15"/>
  <c r="K14"/>
  <c r="J14"/>
  <c r="K13"/>
  <c r="J13"/>
  <c r="K12"/>
  <c r="J12"/>
  <c r="M11"/>
  <c r="K11"/>
  <c r="J11"/>
  <c r="M10"/>
  <c r="K10"/>
  <c r="J10"/>
</calcChain>
</file>

<file path=xl/sharedStrings.xml><?xml version="1.0" encoding="utf-8"?>
<sst xmlns="http://schemas.openxmlformats.org/spreadsheetml/2006/main" count="473" uniqueCount="224">
  <si>
    <t>R E V I S E D</t>
  </si>
  <si>
    <t xml:space="preserve">STERLING REMEDIES SUPER STOCKIST FOR FIZIKEM LABORATORIES PVT LTD </t>
  </si>
  <si>
    <t>AP AND TS REVISED GENERICS STOCKIST PRICE LIST FROM 01.09.2026</t>
  </si>
  <si>
    <r>
      <t xml:space="preserve">GENERICS S U P E R  B R A N D S 
</t>
    </r>
    <r>
      <rPr>
        <b/>
        <sz val="20"/>
        <color theme="0"/>
        <rFont val="Bell MT"/>
        <family val="1"/>
      </rPr>
      <t>NOTE:NOW ORTHOFIT GROUP IN GENERICS DIVISION</t>
    </r>
  </si>
  <si>
    <t>S.No.</t>
  </si>
  <si>
    <t>BRAND NAME</t>
  </si>
  <si>
    <t>FORMULA</t>
  </si>
  <si>
    <t>Competators</t>
  </si>
  <si>
    <t>PACKING</t>
  </si>
  <si>
    <t>M.R.P</t>
  </si>
  <si>
    <t>PTR</t>
  </si>
  <si>
    <t>PTS</t>
  </si>
  <si>
    <t>SPECIAL OFFER</t>
  </si>
  <si>
    <t>NEUROFIZ PLUS CAPS ( A/A)
a.  Journey Bag/Blanket /2.SS water bottles  free on each box  
b. 3ltr pressure cooker free on 2 boxes
c.  5ltr Pressure Cooker free on 6 boxes                                                                              
d.  4 wheels Aristocrat Trolly Bag free on 7 boxes</t>
  </si>
  <si>
    <t>METHYLCOBALAMIN,ALPHA LIPOIC ACID, FOLIC ACID AND PYRIDOXINE HYDROCHLORID, SODUIM SELENATE, CHROMIUM PICOLINATE CAP</t>
  </si>
  <si>
    <t>NEUROFIZ PLUS</t>
  </si>
  <si>
    <t xml:space="preserve">20X1X10'S     </t>
  </si>
  <si>
    <t xml:space="preserve">20+1 
40+3
60+6               </t>
  </si>
  <si>
    <t>ALTRAFIZ TABS(MONO)</t>
  </si>
  <si>
    <t>TRAMADOL + PARA (MONO)</t>
  </si>
  <si>
    <t>ULTRACET</t>
  </si>
  <si>
    <t>30X1X10'S</t>
  </si>
  <si>
    <t>20+1               
40+3
80+12
100+20</t>
  </si>
  <si>
    <t>S.NO</t>
  </si>
  <si>
    <t>MRP</t>
  </si>
  <si>
    <t>AFTER 10+2 FREE</t>
  </si>
  <si>
    <t>MONTIFIZ-LC (A/A) MONO</t>
  </si>
  <si>
    <t>15X2X1O'S</t>
  </si>
  <si>
    <t>MLA</t>
  </si>
  <si>
    <t>GOKOF 20:20 (Alu/Alu)</t>
  </si>
  <si>
    <t>PARA+PHENYLEPHRINE HYDROCHLORIDE, GUAIPHENESIN,CETRIZINE HYDROCHLORIDE&amp; AMBROXOL HYDROCHLORIDE TAB</t>
  </si>
  <si>
    <t>VODAKOF</t>
  </si>
  <si>
    <t>30X10'S</t>
  </si>
  <si>
    <t>GOKOF 20:20(Aluminium)</t>
  </si>
  <si>
    <t>GOKOF STRONG</t>
  </si>
  <si>
    <t>ACECLO+PARA+PHENYLEPHRINE HCL,CETIRIZINE HCL &amp; CAFFEINE TABS</t>
  </si>
  <si>
    <t>25 X10'S</t>
  </si>
  <si>
    <t>GOKOF DX - DT</t>
  </si>
  <si>
    <t>DIXTROMETHORPHAN HYDROBROMIDE,PHENYLEPHRINE HYDROCHLORIDE &amp; CHLORPHENIRAMIN MELATE DISPERSIBLE TAB</t>
  </si>
  <si>
    <t>KOFQ</t>
  </si>
  <si>
    <t>30 X10'S</t>
  </si>
  <si>
    <t>FIZIDOL - SP A/A    (10+1)</t>
  </si>
  <si>
    <t>ACECLO + PARA+SERATIO(15MG)</t>
  </si>
  <si>
    <t>ZERO DOL SP</t>
  </si>
  <si>
    <t>FIZIDOL- MR (A/A)  (10+1)</t>
  </si>
  <si>
    <t>ACECLO + PARA + CHLORZOXAZONE</t>
  </si>
  <si>
    <t>ZERO DOL MR</t>
  </si>
  <si>
    <t>FIZIDOL- AP (A/A)   (10+1)</t>
  </si>
  <si>
    <t>ACECLO + PARA</t>
  </si>
  <si>
    <t>ZERO DOL AP</t>
  </si>
  <si>
    <t>FIZIDOL TH4 Tab Alu/alu</t>
  </si>
  <si>
    <t>ACECLO + PARA+THIOCOLCHICOSIDE 4MG</t>
  </si>
  <si>
    <t>ZERO DOL TH4</t>
  </si>
  <si>
    <t>10*10's</t>
  </si>
  <si>
    <t>FIZIDOL- MR (hot gel)</t>
  </si>
  <si>
    <t>PAIN OINTMENT</t>
  </si>
  <si>
    <t>OMNIGEL /NICE HOT GEL</t>
  </si>
  <si>
    <t>20 x 30gm</t>
  </si>
  <si>
    <t>FIZIDOL MR SPRAY</t>
  </si>
  <si>
    <t>VOLINI SPRAY</t>
  </si>
  <si>
    <t>6 X 55GMS</t>
  </si>
  <si>
    <t>ACEFIZ PLUS (A/A)</t>
  </si>
  <si>
    <t>ACIMIZ PLUS</t>
  </si>
  <si>
    <t>25X10'S</t>
  </si>
  <si>
    <t>ESFEN AP (A/A)</t>
  </si>
  <si>
    <t>ACECLOFENAC + PARACETAMOL</t>
  </si>
  <si>
    <t>ACIMIZ AP</t>
  </si>
  <si>
    <t>ESFEN SP (A/A)</t>
  </si>
  <si>
    <t>ACECLO + PARA+SERATIO</t>
  </si>
  <si>
    <t>ZERODOL SP</t>
  </si>
  <si>
    <t>ESFEN AP (B)</t>
  </si>
  <si>
    <t>ZERODOL AP</t>
  </si>
  <si>
    <t>25X2X10'S</t>
  </si>
  <si>
    <t>ACEFIZ MR (A/A)</t>
  </si>
  <si>
    <t>ZERODOL MR</t>
  </si>
  <si>
    <t>ACEFIZ-SP(A/A)</t>
  </si>
  <si>
    <t>SERAFEN-SP (A/A)</t>
  </si>
  <si>
    <t>SERRATIO + ACELCO + PARA</t>
  </si>
  <si>
    <t>MOBIRAN (B) RED&amp;GREEN</t>
  </si>
  <si>
    <t>DICLO + PARA (MASTER PACK)</t>
  </si>
  <si>
    <t>MOVIRON</t>
  </si>
  <si>
    <t>30X20'S</t>
  </si>
  <si>
    <t>STIFFCARE-AP (B)</t>
  </si>
  <si>
    <t>TRAMADOL + PARA + ACECLO</t>
  </si>
  <si>
    <t>TRICARE AP</t>
  </si>
  <si>
    <t>STIFFCARE-Ultra  A/A</t>
  </si>
  <si>
    <t>15X10'S</t>
  </si>
  <si>
    <t>ALTRAFIZ - AP (B)</t>
  </si>
  <si>
    <t>20X10'S</t>
  </si>
  <si>
    <t>ALTRASPAS  (B)</t>
  </si>
  <si>
    <t>TRAMADOL,PARA+DICYCLOMINE</t>
  </si>
  <si>
    <t>SPASMOPROXION</t>
  </si>
  <si>
    <t>6X3X8's</t>
  </si>
  <si>
    <t>TRIOCARE -AP</t>
  </si>
  <si>
    <t>ACECLO+PARA+TRAMADOL</t>
  </si>
  <si>
    <t>TRYCARE AP</t>
  </si>
  <si>
    <t>10X2 X 10'S</t>
  </si>
  <si>
    <t>TRIOCARE - MR</t>
  </si>
  <si>
    <t>TRYCARE MR</t>
  </si>
  <si>
    <t>25 X 10'S</t>
  </si>
  <si>
    <t>NAPROFIZ 500MG</t>
  </si>
  <si>
    <t>NAPROXEN SODIUM TABS</t>
  </si>
  <si>
    <t>NAPROXIN 500</t>
  </si>
  <si>
    <t>10 X 15'S</t>
  </si>
  <si>
    <t>M.P.S - 4</t>
  </si>
  <si>
    <t>METHYLPREDNISOLONE</t>
  </si>
  <si>
    <t>MP 4</t>
  </si>
  <si>
    <t>20 X 10'S</t>
  </si>
  <si>
    <t>PENTOP-40 A/A</t>
  </si>
  <si>
    <t>PANTOPRAZOLE 40 MG</t>
  </si>
  <si>
    <t>PANTAB</t>
  </si>
  <si>
    <t>30X15'S</t>
  </si>
  <si>
    <t>PENTOP-D A/A</t>
  </si>
  <si>
    <t>PANTOPRAZOLE +DOMPERIDONE</t>
  </si>
  <si>
    <t>PANTAB D</t>
  </si>
  <si>
    <t xml:space="preserve">OMSEE CAPS </t>
  </si>
  <si>
    <t>OMEPRAZOLE 20 MG</t>
  </si>
  <si>
    <t>OMEE</t>
  </si>
  <si>
    <t>20X20'S</t>
  </si>
  <si>
    <t>OMSEE-D CAPS</t>
  </si>
  <si>
    <t>PANDOM-SR(A/A)</t>
  </si>
  <si>
    <t>RAZOLE DSR</t>
  </si>
  <si>
    <t>RAZO CAPS DSR(A/A)</t>
  </si>
  <si>
    <t>20X15'S</t>
  </si>
  <si>
    <t>RABIFIZ-DSR</t>
  </si>
  <si>
    <t>FIXIM PLUS (ALU/ALU)</t>
  </si>
  <si>
    <t>10X10'S</t>
  </si>
  <si>
    <t>FIZICLAV 625 A/A</t>
  </si>
  <si>
    <t>OFLOFIZ-OZ (B)</t>
  </si>
  <si>
    <t>MULTIFIZ SOFT GEL CAPS</t>
  </si>
  <si>
    <t>20X1X10'S</t>
  </si>
  <si>
    <t>FIZITAL-4G(SOFT GEL)</t>
  </si>
  <si>
    <t>10X1X10'S</t>
  </si>
  <si>
    <t>BECOFIZ FORTE(ALU)</t>
  </si>
  <si>
    <t>60X15'S</t>
  </si>
  <si>
    <t xml:space="preserve">FIZICAL - XT </t>
  </si>
  <si>
    <t>CALCIUM CARBONATE, VITAMIN D3, METHYLCOBALAMIN,L-METHYLFOLATE, CALCIUM AND PYRIDOXAL 5 PHOSPHATE TAB</t>
  </si>
  <si>
    <t>CIPCAL XT</t>
  </si>
  <si>
    <t>10*15'S</t>
  </si>
  <si>
    <t>CELCAL XT TAB</t>
  </si>
  <si>
    <t>CALCIMAX XT</t>
  </si>
  <si>
    <t>CCK PLUS (MONO)</t>
  </si>
  <si>
    <t>CALCITRIOL,CALCIUM CA, VITAMIN K2-7, METHYLCOBALAMIN, ZINK OXIDE, MAGNESIUM OXIDE&amp; L- METHYLFOLATE SOFT GEL CAP</t>
  </si>
  <si>
    <t>10 X1 X 10'S</t>
  </si>
  <si>
    <t>ZENKOFIZ -  Tab ALU/ALU</t>
  </si>
  <si>
    <t>ANTIXIDANT, MULTIVITAINS &amp; MULTIMINERALS TABS</t>
  </si>
  <si>
    <t>ZENKOVIT</t>
  </si>
  <si>
    <t>10X10's</t>
  </si>
  <si>
    <t>ZENKOFIZ -  SYRUP</t>
  </si>
  <si>
    <t>200ML</t>
  </si>
  <si>
    <t xml:space="preserve">ZENKOFIZ -DROPS </t>
  </si>
  <si>
    <t xml:space="preserve">ANTIXIDANT, MULTIVITAINS &amp; MULTIMINERALS </t>
  </si>
  <si>
    <t>12 X 15ml</t>
  </si>
  <si>
    <t>SUCRAFIZ O SUSP.</t>
  </si>
  <si>
    <t>SUCRAKEM O OF ALKEM</t>
  </si>
  <si>
    <t>SUCRAL O</t>
  </si>
  <si>
    <t>200ml</t>
  </si>
  <si>
    <t>NEUROFIZ DISPO PACK</t>
  </si>
  <si>
    <t>WITH SYRINGE (SINGLE)</t>
  </si>
  <si>
    <t>NEUROKIND -DISPO</t>
  </si>
  <si>
    <t>10X2ML</t>
  </si>
  <si>
    <t>DERMEX-IC 15GM</t>
  </si>
  <si>
    <t>ITRACONAZOLE OFLAXAXCIN ORNIDAZOLE CLOBETASOL
PROPIONATE CREAM</t>
  </si>
  <si>
    <t>DERMEX OC</t>
  </si>
  <si>
    <t>20X15G</t>
  </si>
  <si>
    <t>ALTRAFIZ GEL</t>
  </si>
  <si>
    <t>VOLINI GEL</t>
  </si>
  <si>
    <t>20X30G</t>
  </si>
  <si>
    <t>ALTRAFIZ DS GEL</t>
  </si>
  <si>
    <t>DICLOFENAC Diethylamine , Linseed Oil, menthol &amp; Methyl salicylate gel</t>
  </si>
  <si>
    <t>VOLINI GEL FORT</t>
  </si>
  <si>
    <t>STIFFCARE HOT GEL</t>
  </si>
  <si>
    <t>KETOFIZ GM</t>
  </si>
  <si>
    <t>KETOCONAZOLE,LODOCHLORHYDROXY QUINOLINE, CLOBETASOL,
GENTAMICIN</t>
  </si>
  <si>
    <t>KETOKEM GM</t>
  </si>
  <si>
    <t>20 * 20GM</t>
  </si>
  <si>
    <t>KETOFIZ SOAPS</t>
  </si>
  <si>
    <t>KETOCONAZOLE 2% W/W ANTI BACTERIAL &amp; ANTI FUNGL
GENTAMICIN</t>
  </si>
  <si>
    <t>KETOKEM  SOAPS</t>
  </si>
  <si>
    <t xml:space="preserve">75GM </t>
  </si>
  <si>
    <t>FURAQUINE TABS (B)</t>
  </si>
  <si>
    <t>FURA-DICLOMIN + METRONIDAZOLE</t>
  </si>
  <si>
    <t>ZEN-B TAB(A/A)</t>
  </si>
  <si>
    <t>SILDENAFIL CITRATE 50MG</t>
  </si>
  <si>
    <t>OZOMEN 50MG</t>
  </si>
  <si>
    <t>10X15'S</t>
  </si>
  <si>
    <t>ESOFIZ DSR(A/A)</t>
  </si>
  <si>
    <t>SILDENAFIL CITRATE 100MG</t>
  </si>
  <si>
    <t>OZOMEN FORTE</t>
  </si>
  <si>
    <t>FIZIGLIM-1(B)</t>
  </si>
  <si>
    <t>FIZIGLIM-2(B)</t>
  </si>
  <si>
    <t>FIZIGLIM-MV1(B)</t>
  </si>
  <si>
    <t>FIZIGLIM-MV2(B)</t>
  </si>
  <si>
    <t>ELCET-5(A/A)</t>
  </si>
  <si>
    <t>TELME-40(A/A)</t>
  </si>
  <si>
    <t>TELME-HT(A/A)</t>
  </si>
  <si>
    <t>ALTRAFIZ-DS-SPRAY</t>
  </si>
  <si>
    <t>12X55GR</t>
  </si>
  <si>
    <t>SOMFIZ-D(SOMPRAZ)</t>
  </si>
  <si>
    <t>HERBAL PAIN OILS</t>
  </si>
  <si>
    <t>ORTHOFLEX OIL</t>
  </si>
  <si>
    <t>30 ml</t>
  </si>
  <si>
    <t>NARAYANA TAILAM</t>
  </si>
  <si>
    <t>100 ml</t>
  </si>
  <si>
    <t>MAHANARAYANA TAILAM</t>
  </si>
  <si>
    <t>MANDARA TAILAM</t>
  </si>
  <si>
    <t>BUY 100BOXES SINGLE BILL&amp;AVAIL ONE 5LTR COOKER GIFT+LUCKY DRAW COUPON</t>
  </si>
  <si>
    <t xml:space="preserve">                       (ALL PRODUCTS ELIGIBLE EXCEPT OF OIL,NFZ &amp; AFZ)</t>
  </si>
  <si>
    <t>NEUROFIZ CAP + ALTRAFIZ STOCKIEST SPECIAL OFFERS :: 20+1 :: 40+3 :: 60+6 BOXES</t>
  </si>
  <si>
    <t>NEUROFIZ PLUS CAPS ( A/A)
(WITH GIFTS)
a.  Journey Bag/Blanket /2.SS water bottles  free on each box  
b. 3ltr pressure cooker free on 2 boxes
c.  5ltr Pressure Cooker free on 6 boxes                                                                              
d.  4 wheels Aristocrat Trolly Bag free on 7 boxes</t>
  </si>
  <si>
    <t>GENERICS GIFTS - PRICES - SUPER BRANDS ( SEE BOOKLET FOR DETAILS OF GIFTS)</t>
  </si>
  <si>
    <t xml:space="preserve">GENERICS S U P E R  B R A N D S 
</t>
  </si>
  <si>
    <t>BUY 100BOXES SINGLE BILL&amp;AVAIL ONE 5LTR COOKER GIFT+LUCKY DRAW COUPON
ALL PRODUCTS ELIGIBLE EXCEPT NEUROFIZ AND ALTRAFIZ</t>
  </si>
  <si>
    <t>PAIN DIVISION</t>
  </si>
  <si>
    <t>GASTRO DIVISION</t>
  </si>
  <si>
    <t>ANTIBIOTECH DIVISION</t>
  </si>
  <si>
    <t>WELLNESS DIVISION</t>
  </si>
  <si>
    <t>B.P AND SUGAR DIVISION</t>
  </si>
  <si>
    <t>ZENAK AMPLES 3 ML</t>
  </si>
  <si>
    <t>INJ AND OINTMENTS DIVISION</t>
  </si>
  <si>
    <t>50 x 3 ML</t>
  </si>
  <si>
    <t>NEUROFIZ PLUS CAPS (A/A) WITH  GIFTS SCHEMES`
EVERY BOX ONE SS STEEL WATER BOTTLE FREE</t>
  </si>
  <si>
    <t>50X3ML</t>
  </si>
  <si>
    <t>COLD AND COUGH DIVISION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</si>
</sst>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Arial Black"/>
      <family val="2"/>
    </font>
    <font>
      <b/>
      <sz val="11"/>
      <name val="Calibri"/>
      <family val="2"/>
      <scheme val="minor"/>
    </font>
    <font>
      <b/>
      <sz val="16"/>
      <name val="Bahnschrift SemiBold Condensed"/>
      <family val="2"/>
    </font>
    <font>
      <b/>
      <sz val="22"/>
      <color theme="0"/>
      <name val="Bell MT"/>
      <family val="1"/>
    </font>
    <font>
      <b/>
      <sz val="20"/>
      <color theme="0"/>
      <name val="Bell MT"/>
      <family val="1"/>
    </font>
    <font>
      <b/>
      <sz val="14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Arial"/>
      <family val="2"/>
    </font>
    <font>
      <b/>
      <sz val="10"/>
      <name val="Calibri"/>
      <family val="2"/>
    </font>
    <font>
      <b/>
      <sz val="20"/>
      <name val="Calibri"/>
      <family val="2"/>
    </font>
    <font>
      <b/>
      <sz val="15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E1F2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Alignment="1">
      <alignment horizontal="left" vertical="top"/>
    </xf>
    <xf numFmtId="0" fontId="7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1" fontId="9" fillId="4" borderId="6" xfId="0" applyNumberFormat="1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vertical="top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" fontId="9" fillId="4" borderId="4" xfId="0" applyNumberFormat="1" applyFont="1" applyFill="1" applyBorder="1" applyAlignment="1">
      <alignment horizontal="center" vertical="center" shrinkToFit="1"/>
    </xf>
    <xf numFmtId="2" fontId="10" fillId="4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9" fillId="4" borderId="0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43" fontId="11" fillId="5" borderId="4" xfId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2" fontId="10" fillId="0" borderId="4" xfId="1" applyNumberFormat="1" applyFont="1" applyBorder="1" applyAlignment="1">
      <alignment horizontal="center" vertical="center"/>
    </xf>
    <xf numFmtId="43" fontId="9" fillId="4" borderId="0" xfId="1" applyFont="1" applyFill="1" applyBorder="1" applyAlignment="1">
      <alignment vertical="top" wrapText="1"/>
    </xf>
    <xf numFmtId="0" fontId="9" fillId="4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top"/>
    </xf>
    <xf numFmtId="0" fontId="9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1" fontId="9" fillId="4" borderId="10" xfId="0" applyNumberFormat="1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left" vertical="top"/>
    </xf>
    <xf numFmtId="0" fontId="7" fillId="4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shrinkToFit="1"/>
    </xf>
    <xf numFmtId="0" fontId="13" fillId="4" borderId="6" xfId="0" applyFont="1" applyFill="1" applyBorder="1" applyAlignment="1">
      <alignment horizontal="center" vertical="top" wrapText="1"/>
    </xf>
    <xf numFmtId="2" fontId="10" fillId="4" borderId="4" xfId="0" applyNumberFormat="1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7" fillId="4" borderId="7" xfId="0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43" fontId="3" fillId="5" borderId="4" xfId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2" fontId="17" fillId="4" borderId="7" xfId="0" applyNumberFormat="1" applyFont="1" applyFill="1" applyBorder="1" applyAlignment="1">
      <alignment horizontal="center" vertical="center" shrinkToFit="1"/>
    </xf>
    <xf numFmtId="2" fontId="3" fillId="4" borderId="7" xfId="0" applyNumberFormat="1" applyFont="1" applyFill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" fontId="17" fillId="4" borderId="4" xfId="0" applyNumberFormat="1" applyFont="1" applyFill="1" applyBorder="1" applyAlignment="1">
      <alignment horizontal="center" vertical="center" shrinkToFit="1"/>
    </xf>
    <xf numFmtId="0" fontId="17" fillId="4" borderId="7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1" fontId="17" fillId="4" borderId="7" xfId="0" applyNumberFormat="1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2" fontId="17" fillId="4" borderId="4" xfId="0" applyNumberFormat="1" applyFont="1" applyFill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2" fontId="17" fillId="4" borderId="11" xfId="0" applyNumberFormat="1" applyFont="1" applyFill="1" applyBorder="1" applyAlignment="1">
      <alignment horizontal="center" vertical="center" shrinkToFit="1"/>
    </xf>
    <xf numFmtId="2" fontId="3" fillId="0" borderId="11" xfId="0" applyNumberFormat="1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2" fontId="17" fillId="4" borderId="10" xfId="0" applyNumberFormat="1" applyFont="1" applyFill="1" applyBorder="1" applyAlignment="1">
      <alignment horizontal="center" vertical="center" shrinkToFit="1"/>
    </xf>
    <xf numFmtId="0" fontId="17" fillId="6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shrinkToFit="1"/>
    </xf>
    <xf numFmtId="2" fontId="9" fillId="4" borderId="8" xfId="0" applyNumberFormat="1" applyFont="1" applyFill="1" applyBorder="1" applyAlignment="1">
      <alignment horizontal="center" vertical="center" shrinkToFi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4" borderId="7" xfId="0" applyNumberFormat="1" applyFont="1" applyFill="1" applyBorder="1" applyAlignment="1">
      <alignment horizontal="center" vertical="center"/>
    </xf>
    <xf numFmtId="2" fontId="10" fillId="4" borderId="8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top" wrapText="1"/>
    </xf>
    <xf numFmtId="2" fontId="9" fillId="4" borderId="10" xfId="0" applyNumberFormat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105</xdr:row>
      <xdr:rowOff>0</xdr:rowOff>
    </xdr:from>
    <xdr:to>
      <xdr:col>2</xdr:col>
      <xdr:colOff>0</xdr:colOff>
      <xdr:row>106</xdr:row>
      <xdr:rowOff>123757</xdr:rowOff>
    </xdr:to>
    <xdr:pic>
      <xdr:nvPicPr>
        <xdr:cNvPr id="3" name="Picture 2" descr="Hand Finger Pointing Right Comments - Finger Pointing Free Icon - Free  Transparent PNG Clipart Images Downloa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0" y="22869525"/>
          <a:ext cx="0" cy="42855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424070</xdr:colOff>
      <xdr:row>1</xdr:row>
      <xdr:rowOff>27500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24600" y="0"/>
          <a:ext cx="424070" cy="398975"/>
        </a:xfrm>
        <a:prstGeom prst="rect">
          <a:avLst/>
        </a:prstGeom>
      </xdr:spPr>
    </xdr:pic>
    <xdr:clientData/>
  </xdr:twoCellAnchor>
  <xdr:twoCellAnchor editAs="oneCell">
    <xdr:from>
      <xdr:col>2</xdr:col>
      <xdr:colOff>1625</xdr:colOff>
      <xdr:row>84</xdr:row>
      <xdr:rowOff>0</xdr:rowOff>
    </xdr:from>
    <xdr:to>
      <xdr:col>2</xdr:col>
      <xdr:colOff>0</xdr:colOff>
      <xdr:row>85</xdr:row>
      <xdr:rowOff>66607</xdr:rowOff>
    </xdr:to>
    <xdr:pic>
      <xdr:nvPicPr>
        <xdr:cNvPr id="3" name="Picture 2" descr="Hand Finger Pointing Right Comments - Finger Pointing Free Icon - Free  Transparent PNG Clipart Images Downloa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3200" y="28517850"/>
          <a:ext cx="0" cy="3714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5"/>
  <sheetViews>
    <sheetView tabSelected="1" workbookViewId="0">
      <selection activeCell="A12" sqref="A12:F12"/>
    </sheetView>
  </sheetViews>
  <sheetFormatPr defaultRowHeight="15"/>
  <cols>
    <col min="1" max="1" width="7.5703125" style="1" customWidth="1"/>
    <col min="2" max="2" width="33.5703125" style="41" customWidth="1"/>
    <col min="3" max="3" width="14.42578125" style="41" customWidth="1"/>
    <col min="4" max="4" width="8.140625" style="41" bestFit="1" customWidth="1"/>
    <col min="5" max="5" width="9.42578125" style="41" customWidth="1"/>
    <col min="6" max="6" width="9.5703125" style="42" customWidth="1"/>
    <col min="7" max="16384" width="9.140625" style="1"/>
  </cols>
  <sheetData>
    <row r="1" spans="1:6" ht="29.25" customHeight="1">
      <c r="A1" s="78" t="s">
        <v>0</v>
      </c>
      <c r="B1" s="79"/>
      <c r="C1" s="79"/>
      <c r="D1" s="79"/>
      <c r="E1" s="79"/>
      <c r="F1" s="79"/>
    </row>
    <row r="2" spans="1:6" ht="16.5" customHeight="1">
      <c r="A2" s="80" t="s">
        <v>1</v>
      </c>
      <c r="B2" s="81"/>
      <c r="C2" s="81"/>
      <c r="D2" s="81"/>
      <c r="E2" s="81"/>
      <c r="F2" s="81"/>
    </row>
    <row r="3" spans="1:6" ht="21.75" customHeight="1">
      <c r="A3" s="80" t="s">
        <v>2</v>
      </c>
      <c r="B3" s="81"/>
      <c r="C3" s="81"/>
      <c r="D3" s="81"/>
      <c r="E3" s="81"/>
      <c r="F3" s="81"/>
    </row>
    <row r="4" spans="1:6" ht="27">
      <c r="A4" s="82" t="s">
        <v>211</v>
      </c>
      <c r="B4" s="83"/>
      <c r="C4" s="83"/>
      <c r="D4" s="84"/>
      <c r="E4" s="84"/>
      <c r="F4" s="83"/>
    </row>
    <row r="5" spans="1:6" ht="35.25" customHeight="1">
      <c r="A5" s="17" t="s">
        <v>4</v>
      </c>
      <c r="B5" s="17" t="s">
        <v>5</v>
      </c>
      <c r="C5" s="17" t="s">
        <v>8</v>
      </c>
      <c r="D5" s="44" t="s">
        <v>9</v>
      </c>
      <c r="E5" s="44" t="s">
        <v>10</v>
      </c>
      <c r="F5" s="45" t="s">
        <v>11</v>
      </c>
    </row>
    <row r="6" spans="1:6" s="11" customFormat="1" ht="154.5" customHeight="1">
      <c r="A6" s="5">
        <v>1</v>
      </c>
      <c r="B6" s="74" t="s">
        <v>209</v>
      </c>
      <c r="C6" s="8" t="s">
        <v>16</v>
      </c>
      <c r="D6" s="43">
        <v>180</v>
      </c>
      <c r="E6" s="50">
        <v>61</v>
      </c>
      <c r="F6" s="48">
        <v>55.5</v>
      </c>
    </row>
    <row r="7" spans="1:6" s="11" customFormat="1" ht="51">
      <c r="A7" s="5">
        <v>2</v>
      </c>
      <c r="B7" s="47" t="s">
        <v>221</v>
      </c>
      <c r="C7" s="8" t="s">
        <v>16</v>
      </c>
      <c r="D7" s="43">
        <v>180</v>
      </c>
      <c r="E7" s="50">
        <v>55.5</v>
      </c>
      <c r="F7" s="48">
        <v>50.5</v>
      </c>
    </row>
    <row r="8" spans="1:6" ht="15.75">
      <c r="A8" s="12">
        <v>3</v>
      </c>
      <c r="B8" s="8" t="s">
        <v>18</v>
      </c>
      <c r="C8" s="8" t="s">
        <v>21</v>
      </c>
      <c r="D8" s="46">
        <v>99</v>
      </c>
      <c r="E8" s="46">
        <v>21</v>
      </c>
      <c r="F8" s="49">
        <v>17.5</v>
      </c>
    </row>
    <row r="9" spans="1:6" s="16" customFormat="1" ht="22.5" hidden="1" customHeight="1">
      <c r="A9" s="75"/>
      <c r="B9" s="76"/>
      <c r="C9" s="76"/>
      <c r="D9" s="76"/>
      <c r="E9" s="76"/>
      <c r="F9" s="77"/>
    </row>
    <row r="10" spans="1:6" s="16" customFormat="1" ht="22.5" customHeight="1">
      <c r="A10" s="94" t="s">
        <v>208</v>
      </c>
      <c r="B10" s="95"/>
      <c r="C10" s="95"/>
      <c r="D10" s="95"/>
      <c r="E10" s="95"/>
      <c r="F10" s="96"/>
    </row>
    <row r="11" spans="1:6" s="16" customFormat="1" ht="25.5" customHeight="1">
      <c r="A11" s="51" t="s">
        <v>23</v>
      </c>
      <c r="B11" s="51" t="s">
        <v>5</v>
      </c>
      <c r="C11" s="52" t="s">
        <v>8</v>
      </c>
      <c r="D11" s="52" t="s">
        <v>24</v>
      </c>
      <c r="E11" s="52" t="s">
        <v>10</v>
      </c>
      <c r="F11" s="53" t="s">
        <v>11</v>
      </c>
    </row>
    <row r="12" spans="1:6" s="16" customFormat="1" ht="15.75">
      <c r="A12" s="85" t="s">
        <v>223</v>
      </c>
      <c r="B12" s="86"/>
      <c r="C12" s="86"/>
      <c r="D12" s="86"/>
      <c r="E12" s="86"/>
      <c r="F12" s="87"/>
    </row>
    <row r="13" spans="1:6" s="16" customFormat="1" ht="23.25" customHeight="1">
      <c r="A13" s="54">
        <v>4</v>
      </c>
      <c r="B13" s="54" t="s">
        <v>26</v>
      </c>
      <c r="C13" s="54" t="s">
        <v>27</v>
      </c>
      <c r="D13" s="55">
        <v>150</v>
      </c>
      <c r="E13" s="56">
        <v>16.25</v>
      </c>
      <c r="F13" s="57">
        <f>E13*10/12</f>
        <v>13.541666666666666</v>
      </c>
    </row>
    <row r="14" spans="1:6" s="16" customFormat="1" ht="23.25" customHeight="1">
      <c r="A14" s="54">
        <v>5</v>
      </c>
      <c r="B14" s="54" t="s">
        <v>28</v>
      </c>
      <c r="C14" s="54" t="s">
        <v>27</v>
      </c>
      <c r="D14" s="55">
        <v>150</v>
      </c>
      <c r="E14" s="56">
        <v>17.25</v>
      </c>
      <c r="F14" s="57">
        <f t="shared" ref="F14:F90" si="0">E14*10/12</f>
        <v>14.375</v>
      </c>
    </row>
    <row r="15" spans="1:6" ht="15.95" customHeight="1">
      <c r="A15" s="58">
        <v>6</v>
      </c>
      <c r="B15" s="54" t="s">
        <v>29</v>
      </c>
      <c r="C15" s="59" t="s">
        <v>32</v>
      </c>
      <c r="D15" s="55">
        <v>99</v>
      </c>
      <c r="E15" s="60">
        <v>12</v>
      </c>
      <c r="F15" s="57">
        <f t="shared" si="0"/>
        <v>10</v>
      </c>
    </row>
    <row r="16" spans="1:6" ht="15.95" customHeight="1">
      <c r="A16" s="54">
        <v>7</v>
      </c>
      <c r="B16" s="54" t="s">
        <v>33</v>
      </c>
      <c r="C16" s="59" t="s">
        <v>32</v>
      </c>
      <c r="D16" s="55">
        <v>99</v>
      </c>
      <c r="E16" s="60">
        <v>12</v>
      </c>
      <c r="F16" s="57">
        <f t="shared" si="0"/>
        <v>10</v>
      </c>
    </row>
    <row r="17" spans="1:6" ht="15.95" customHeight="1">
      <c r="A17" s="54">
        <v>8</v>
      </c>
      <c r="B17" s="54" t="s">
        <v>34</v>
      </c>
      <c r="C17" s="59" t="s">
        <v>36</v>
      </c>
      <c r="D17" s="55">
        <v>99</v>
      </c>
      <c r="E17" s="60">
        <v>12.5</v>
      </c>
      <c r="F17" s="57">
        <f t="shared" si="0"/>
        <v>10.416666666666666</v>
      </c>
    </row>
    <row r="18" spans="1:6" ht="15.95" customHeight="1">
      <c r="A18" s="58">
        <v>9</v>
      </c>
      <c r="B18" s="54" t="s">
        <v>37</v>
      </c>
      <c r="C18" s="59" t="s">
        <v>40</v>
      </c>
      <c r="D18" s="55">
        <v>90</v>
      </c>
      <c r="E18" s="60">
        <v>11.5</v>
      </c>
      <c r="F18" s="57">
        <f t="shared" si="0"/>
        <v>9.5833333333333339</v>
      </c>
    </row>
    <row r="19" spans="1:6" ht="15.95" customHeight="1">
      <c r="A19" s="61">
        <v>10</v>
      </c>
      <c r="B19" s="62" t="s">
        <v>193</v>
      </c>
      <c r="C19" s="54" t="s">
        <v>126</v>
      </c>
      <c r="D19" s="55">
        <v>54</v>
      </c>
      <c r="E19" s="60">
        <v>6.25</v>
      </c>
      <c r="F19" s="57">
        <f>E19*10/12</f>
        <v>5.208333333333333</v>
      </c>
    </row>
    <row r="20" spans="1:6">
      <c r="A20" s="85" t="s">
        <v>213</v>
      </c>
      <c r="B20" s="86"/>
      <c r="C20" s="86"/>
      <c r="D20" s="86"/>
      <c r="E20" s="86"/>
      <c r="F20" s="87"/>
    </row>
    <row r="21" spans="1:6" s="25" customFormat="1" ht="15.95" customHeight="1">
      <c r="A21" s="54">
        <v>11</v>
      </c>
      <c r="B21" s="54" t="s">
        <v>41</v>
      </c>
      <c r="C21" s="59" t="s">
        <v>32</v>
      </c>
      <c r="D21" s="55">
        <v>110</v>
      </c>
      <c r="E21" s="60">
        <v>15</v>
      </c>
      <c r="F21" s="57">
        <f t="shared" si="0"/>
        <v>12.5</v>
      </c>
    </row>
    <row r="22" spans="1:6" s="25" customFormat="1">
      <c r="A22" s="54">
        <v>12</v>
      </c>
      <c r="B22" s="54" t="s">
        <v>44</v>
      </c>
      <c r="C22" s="59" t="s">
        <v>32</v>
      </c>
      <c r="D22" s="55">
        <v>100</v>
      </c>
      <c r="E22" s="60">
        <v>15</v>
      </c>
      <c r="F22" s="57">
        <f t="shared" si="0"/>
        <v>12.5</v>
      </c>
    </row>
    <row r="23" spans="1:6" s="25" customFormat="1">
      <c r="A23" s="58">
        <v>13</v>
      </c>
      <c r="B23" s="54" t="s">
        <v>47</v>
      </c>
      <c r="C23" s="59" t="s">
        <v>32</v>
      </c>
      <c r="D23" s="55">
        <v>70.31</v>
      </c>
      <c r="E23" s="60">
        <v>11</v>
      </c>
      <c r="F23" s="57">
        <f t="shared" si="0"/>
        <v>9.1666666666666661</v>
      </c>
    </row>
    <row r="24" spans="1:6" s="25" customFormat="1">
      <c r="A24" s="54">
        <v>14</v>
      </c>
      <c r="B24" s="54" t="s">
        <v>41</v>
      </c>
      <c r="C24" s="59" t="s">
        <v>32</v>
      </c>
      <c r="D24" s="55">
        <v>110</v>
      </c>
      <c r="E24" s="60">
        <v>18</v>
      </c>
      <c r="F24" s="57">
        <f t="shared" ref="F24:F26" si="1">E24*10/12</f>
        <v>15</v>
      </c>
    </row>
    <row r="25" spans="1:6" s="25" customFormat="1">
      <c r="A25" s="54">
        <v>15</v>
      </c>
      <c r="B25" s="54" t="s">
        <v>44</v>
      </c>
      <c r="C25" s="59" t="s">
        <v>32</v>
      </c>
      <c r="D25" s="55">
        <v>100</v>
      </c>
      <c r="E25" s="60">
        <v>18</v>
      </c>
      <c r="F25" s="57">
        <f t="shared" si="1"/>
        <v>15</v>
      </c>
    </row>
    <row r="26" spans="1:6" s="25" customFormat="1">
      <c r="A26" s="58">
        <v>16</v>
      </c>
      <c r="B26" s="54" t="s">
        <v>47</v>
      </c>
      <c r="C26" s="59" t="s">
        <v>32</v>
      </c>
      <c r="D26" s="55">
        <v>70.31</v>
      </c>
      <c r="E26" s="60">
        <v>13</v>
      </c>
      <c r="F26" s="57">
        <f t="shared" si="1"/>
        <v>10.833333333333334</v>
      </c>
    </row>
    <row r="27" spans="1:6" s="25" customFormat="1" ht="21.75" customHeight="1">
      <c r="A27" s="54">
        <v>17</v>
      </c>
      <c r="B27" s="54" t="s">
        <v>50</v>
      </c>
      <c r="C27" s="59" t="s">
        <v>53</v>
      </c>
      <c r="D27" s="55">
        <v>225</v>
      </c>
      <c r="E27" s="60">
        <v>92</v>
      </c>
      <c r="F27" s="57">
        <f t="shared" si="0"/>
        <v>76.666666666666671</v>
      </c>
    </row>
    <row r="28" spans="1:6" s="25" customFormat="1">
      <c r="A28" s="54">
        <v>18</v>
      </c>
      <c r="B28" s="54" t="s">
        <v>54</v>
      </c>
      <c r="C28" s="59" t="s">
        <v>57</v>
      </c>
      <c r="D28" s="55">
        <v>125</v>
      </c>
      <c r="E28" s="60">
        <v>20</v>
      </c>
      <c r="F28" s="57">
        <f t="shared" si="0"/>
        <v>16.666666666666668</v>
      </c>
    </row>
    <row r="29" spans="1:6" s="25" customFormat="1">
      <c r="A29" s="58">
        <v>19</v>
      </c>
      <c r="B29" s="54" t="s">
        <v>58</v>
      </c>
      <c r="C29" s="59" t="s">
        <v>60</v>
      </c>
      <c r="D29" s="55">
        <v>160</v>
      </c>
      <c r="E29" s="60">
        <v>60</v>
      </c>
      <c r="F29" s="57">
        <f t="shared" si="0"/>
        <v>50</v>
      </c>
    </row>
    <row r="30" spans="1:6" s="25" customFormat="1">
      <c r="A30" s="54">
        <v>20</v>
      </c>
      <c r="B30" s="54" t="s">
        <v>61</v>
      </c>
      <c r="C30" s="59" t="s">
        <v>63</v>
      </c>
      <c r="D30" s="55">
        <v>75</v>
      </c>
      <c r="E30" s="60">
        <v>15</v>
      </c>
      <c r="F30" s="57">
        <f t="shared" si="0"/>
        <v>12.5</v>
      </c>
    </row>
    <row r="31" spans="1:6" s="25" customFormat="1">
      <c r="A31" s="54">
        <v>21</v>
      </c>
      <c r="B31" s="54" t="s">
        <v>64</v>
      </c>
      <c r="C31" s="59" t="s">
        <v>32</v>
      </c>
      <c r="D31" s="55">
        <v>75</v>
      </c>
      <c r="E31" s="60">
        <v>11</v>
      </c>
      <c r="F31" s="57">
        <f t="shared" si="0"/>
        <v>9.1666666666666661</v>
      </c>
    </row>
    <row r="32" spans="1:6" s="25" customFormat="1">
      <c r="A32" s="58">
        <v>22</v>
      </c>
      <c r="B32" s="54" t="s">
        <v>67</v>
      </c>
      <c r="C32" s="59" t="s">
        <v>63</v>
      </c>
      <c r="D32" s="55">
        <v>110</v>
      </c>
      <c r="E32" s="60">
        <v>15</v>
      </c>
      <c r="F32" s="57">
        <f t="shared" si="0"/>
        <v>12.5</v>
      </c>
    </row>
    <row r="33" spans="1:6" s="25" customFormat="1">
      <c r="A33" s="54">
        <v>23</v>
      </c>
      <c r="B33" s="54" t="s">
        <v>70</v>
      </c>
      <c r="C33" s="59" t="s">
        <v>72</v>
      </c>
      <c r="D33" s="55">
        <v>75</v>
      </c>
      <c r="E33" s="60">
        <v>9</v>
      </c>
      <c r="F33" s="57">
        <f t="shared" si="0"/>
        <v>7.5</v>
      </c>
    </row>
    <row r="34" spans="1:6" s="25" customFormat="1">
      <c r="A34" s="54">
        <v>24</v>
      </c>
      <c r="B34" s="54" t="s">
        <v>73</v>
      </c>
      <c r="C34" s="59" t="s">
        <v>63</v>
      </c>
      <c r="D34" s="55">
        <v>100</v>
      </c>
      <c r="E34" s="60">
        <v>15</v>
      </c>
      <c r="F34" s="57">
        <f t="shared" si="0"/>
        <v>12.5</v>
      </c>
    </row>
    <row r="35" spans="1:6" s="25" customFormat="1">
      <c r="A35" s="58">
        <v>25</v>
      </c>
      <c r="B35" s="54" t="s">
        <v>75</v>
      </c>
      <c r="C35" s="59" t="s">
        <v>32</v>
      </c>
      <c r="D35" s="55">
        <v>110</v>
      </c>
      <c r="E35" s="60">
        <v>15</v>
      </c>
      <c r="F35" s="57">
        <f t="shared" si="0"/>
        <v>12.5</v>
      </c>
    </row>
    <row r="36" spans="1:6" s="25" customFormat="1">
      <c r="A36" s="54">
        <v>26</v>
      </c>
      <c r="B36" s="54" t="s">
        <v>76</v>
      </c>
      <c r="C36" s="59" t="s">
        <v>63</v>
      </c>
      <c r="D36" s="55">
        <v>110</v>
      </c>
      <c r="E36" s="60">
        <v>15</v>
      </c>
      <c r="F36" s="57">
        <f t="shared" si="0"/>
        <v>12.5</v>
      </c>
    </row>
    <row r="37" spans="1:6" s="25" customFormat="1">
      <c r="A37" s="54">
        <v>27</v>
      </c>
      <c r="B37" s="63" t="s">
        <v>78</v>
      </c>
      <c r="C37" s="59" t="s">
        <v>81</v>
      </c>
      <c r="D37" s="55">
        <v>80</v>
      </c>
      <c r="E37" s="60">
        <v>11</v>
      </c>
      <c r="F37" s="57">
        <f t="shared" si="0"/>
        <v>9.1666666666666661</v>
      </c>
    </row>
    <row r="38" spans="1:6" s="25" customFormat="1">
      <c r="A38" s="58">
        <v>28</v>
      </c>
      <c r="B38" s="54" t="s">
        <v>82</v>
      </c>
      <c r="C38" s="59" t="s">
        <v>63</v>
      </c>
      <c r="D38" s="55">
        <v>100</v>
      </c>
      <c r="E38" s="60">
        <v>16</v>
      </c>
      <c r="F38" s="57">
        <f t="shared" si="0"/>
        <v>13.333333333333334</v>
      </c>
    </row>
    <row r="39" spans="1:6" s="25" customFormat="1">
      <c r="A39" s="54">
        <v>29</v>
      </c>
      <c r="B39" s="54" t="s">
        <v>85</v>
      </c>
      <c r="C39" s="59" t="s">
        <v>86</v>
      </c>
      <c r="D39" s="55">
        <v>120</v>
      </c>
      <c r="E39" s="60">
        <v>19.5</v>
      </c>
      <c r="F39" s="57">
        <f t="shared" si="0"/>
        <v>16.25</v>
      </c>
    </row>
    <row r="40" spans="1:6" s="25" customFormat="1">
      <c r="A40" s="54">
        <v>30</v>
      </c>
      <c r="B40" s="54" t="s">
        <v>87</v>
      </c>
      <c r="C40" s="59" t="s">
        <v>88</v>
      </c>
      <c r="D40" s="55">
        <v>100</v>
      </c>
      <c r="E40" s="60">
        <v>16</v>
      </c>
      <c r="F40" s="57">
        <f t="shared" si="0"/>
        <v>13.333333333333334</v>
      </c>
    </row>
    <row r="41" spans="1:6" s="25" customFormat="1">
      <c r="A41" s="58">
        <v>31</v>
      </c>
      <c r="B41" s="54" t="s">
        <v>89</v>
      </c>
      <c r="C41" s="59" t="s">
        <v>92</v>
      </c>
      <c r="D41" s="55">
        <v>84</v>
      </c>
      <c r="E41" s="60">
        <v>32</v>
      </c>
      <c r="F41" s="57">
        <f t="shared" si="0"/>
        <v>26.666666666666668</v>
      </c>
    </row>
    <row r="42" spans="1:6" s="25" customFormat="1">
      <c r="A42" s="54">
        <v>32</v>
      </c>
      <c r="B42" s="54" t="s">
        <v>93</v>
      </c>
      <c r="C42" s="59" t="s">
        <v>96</v>
      </c>
      <c r="D42" s="55">
        <v>100</v>
      </c>
      <c r="E42" s="60">
        <v>16</v>
      </c>
      <c r="F42" s="57">
        <f t="shared" si="0"/>
        <v>13.333333333333334</v>
      </c>
    </row>
    <row r="43" spans="1:6" s="25" customFormat="1">
      <c r="A43" s="54">
        <v>33</v>
      </c>
      <c r="B43" s="54" t="s">
        <v>97</v>
      </c>
      <c r="C43" s="59" t="s">
        <v>99</v>
      </c>
      <c r="D43" s="55">
        <v>120</v>
      </c>
      <c r="E43" s="60">
        <v>20</v>
      </c>
      <c r="F43" s="57">
        <f t="shared" si="0"/>
        <v>16.666666666666668</v>
      </c>
    </row>
    <row r="44" spans="1:6" s="25" customFormat="1">
      <c r="A44" s="58">
        <v>34</v>
      </c>
      <c r="B44" s="63" t="s">
        <v>100</v>
      </c>
      <c r="C44" s="59" t="s">
        <v>103</v>
      </c>
      <c r="D44" s="55">
        <v>198</v>
      </c>
      <c r="E44" s="60">
        <v>50.5</v>
      </c>
      <c r="F44" s="57">
        <f t="shared" si="0"/>
        <v>42.083333333333336</v>
      </c>
    </row>
    <row r="45" spans="1:6" s="25" customFormat="1">
      <c r="A45" s="54">
        <v>35</v>
      </c>
      <c r="B45" s="63" t="s">
        <v>104</v>
      </c>
      <c r="C45" s="59" t="s">
        <v>107</v>
      </c>
      <c r="D45" s="55">
        <v>100</v>
      </c>
      <c r="E45" s="60">
        <v>9.5</v>
      </c>
      <c r="F45" s="57">
        <f t="shared" si="0"/>
        <v>7.916666666666667</v>
      </c>
    </row>
    <row r="46" spans="1:6" s="25" customFormat="1">
      <c r="A46" s="54">
        <v>36</v>
      </c>
      <c r="B46" s="54" t="s">
        <v>165</v>
      </c>
      <c r="C46" s="59" t="s">
        <v>167</v>
      </c>
      <c r="D46" s="55">
        <v>99</v>
      </c>
      <c r="E46" s="60">
        <v>20</v>
      </c>
      <c r="F46" s="57">
        <f>E46*10/12</f>
        <v>16.666666666666668</v>
      </c>
    </row>
    <row r="47" spans="1:6" s="25" customFormat="1">
      <c r="A47" s="54">
        <v>37</v>
      </c>
      <c r="B47" s="54" t="s">
        <v>168</v>
      </c>
      <c r="C47" s="59" t="s">
        <v>167</v>
      </c>
      <c r="D47" s="55">
        <v>150</v>
      </c>
      <c r="E47" s="60">
        <v>30</v>
      </c>
      <c r="F47" s="57">
        <f>E47*10/12</f>
        <v>25</v>
      </c>
    </row>
    <row r="48" spans="1:6" s="25" customFormat="1">
      <c r="A48" s="54">
        <v>38</v>
      </c>
      <c r="B48" s="54" t="s">
        <v>171</v>
      </c>
      <c r="C48" s="59" t="s">
        <v>167</v>
      </c>
      <c r="D48" s="55">
        <v>99</v>
      </c>
      <c r="E48" s="60">
        <v>20</v>
      </c>
      <c r="F48" s="57">
        <f>E48*10/12</f>
        <v>16.666666666666668</v>
      </c>
    </row>
    <row r="49" spans="1:6" s="25" customFormat="1">
      <c r="A49" s="58">
        <v>39</v>
      </c>
      <c r="B49" s="62" t="s">
        <v>196</v>
      </c>
      <c r="C49" s="54" t="s">
        <v>197</v>
      </c>
      <c r="D49" s="64">
        <v>160</v>
      </c>
      <c r="E49" s="60">
        <v>60</v>
      </c>
      <c r="F49" s="57">
        <f>E49*10/12</f>
        <v>50</v>
      </c>
    </row>
    <row r="50" spans="1:6" s="25" customFormat="1">
      <c r="A50" s="54">
        <v>40</v>
      </c>
      <c r="B50" s="65" t="s">
        <v>218</v>
      </c>
      <c r="C50" s="66" t="s">
        <v>222</v>
      </c>
      <c r="D50" s="67"/>
      <c r="E50" s="68">
        <v>2.5</v>
      </c>
      <c r="F50" s="69">
        <f>E50*10/12</f>
        <v>2.0833333333333335</v>
      </c>
    </row>
    <row r="51" spans="1:6" s="25" customFormat="1">
      <c r="A51" s="85" t="s">
        <v>214</v>
      </c>
      <c r="B51" s="86"/>
      <c r="C51" s="86"/>
      <c r="D51" s="86"/>
      <c r="E51" s="86"/>
      <c r="F51" s="87"/>
    </row>
    <row r="52" spans="1:6" s="25" customFormat="1">
      <c r="A52" s="54">
        <v>41</v>
      </c>
      <c r="B52" s="54" t="s">
        <v>108</v>
      </c>
      <c r="C52" s="59" t="s">
        <v>111</v>
      </c>
      <c r="D52" s="55">
        <v>160</v>
      </c>
      <c r="E52" s="60">
        <v>16</v>
      </c>
      <c r="F52" s="57">
        <f t="shared" si="0"/>
        <v>13.333333333333334</v>
      </c>
    </row>
    <row r="53" spans="1:6" s="25" customFormat="1">
      <c r="A53" s="58">
        <v>42</v>
      </c>
      <c r="B53" s="54" t="s">
        <v>112</v>
      </c>
      <c r="C53" s="59" t="s">
        <v>111</v>
      </c>
      <c r="D53" s="55">
        <v>180</v>
      </c>
      <c r="E53" s="60">
        <v>17.5</v>
      </c>
      <c r="F53" s="57">
        <f t="shared" si="0"/>
        <v>14.583333333333334</v>
      </c>
    </row>
    <row r="54" spans="1:6" s="25" customFormat="1">
      <c r="A54" s="54">
        <v>43</v>
      </c>
      <c r="B54" s="54" t="s">
        <v>115</v>
      </c>
      <c r="C54" s="59" t="s">
        <v>118</v>
      </c>
      <c r="D54" s="55">
        <v>63</v>
      </c>
      <c r="E54" s="60">
        <v>20</v>
      </c>
      <c r="F54" s="57">
        <f t="shared" si="0"/>
        <v>16.666666666666668</v>
      </c>
    </row>
    <row r="55" spans="1:6" s="25" customFormat="1">
      <c r="A55" s="54">
        <v>44</v>
      </c>
      <c r="B55" s="54" t="s">
        <v>119</v>
      </c>
      <c r="C55" s="59" t="s">
        <v>88</v>
      </c>
      <c r="D55" s="55">
        <v>180</v>
      </c>
      <c r="E55" s="60">
        <v>22</v>
      </c>
      <c r="F55" s="57">
        <f t="shared" si="0"/>
        <v>18.333333333333332</v>
      </c>
    </row>
    <row r="56" spans="1:6" s="25" customFormat="1">
      <c r="A56" s="58">
        <v>45</v>
      </c>
      <c r="B56" s="54" t="s">
        <v>120</v>
      </c>
      <c r="C56" s="59" t="s">
        <v>88</v>
      </c>
      <c r="D56" s="55">
        <v>139</v>
      </c>
      <c r="E56" s="60">
        <v>16</v>
      </c>
      <c r="F56" s="57">
        <f t="shared" si="0"/>
        <v>13.333333333333334</v>
      </c>
    </row>
    <row r="57" spans="1:6" s="25" customFormat="1">
      <c r="A57" s="54">
        <v>46</v>
      </c>
      <c r="B57" s="54" t="s">
        <v>121</v>
      </c>
      <c r="C57" s="59" t="s">
        <v>63</v>
      </c>
      <c r="D57" s="55">
        <v>125</v>
      </c>
      <c r="E57" s="60">
        <v>15</v>
      </c>
      <c r="F57" s="57">
        <f t="shared" si="0"/>
        <v>12.5</v>
      </c>
    </row>
    <row r="58" spans="1:6" s="25" customFormat="1">
      <c r="A58" s="54">
        <v>47</v>
      </c>
      <c r="B58" s="54" t="s">
        <v>122</v>
      </c>
      <c r="C58" s="59" t="s">
        <v>123</v>
      </c>
      <c r="D58" s="55">
        <v>333</v>
      </c>
      <c r="E58" s="60">
        <v>22</v>
      </c>
      <c r="F58" s="57">
        <f t="shared" si="0"/>
        <v>18.333333333333332</v>
      </c>
    </row>
    <row r="59" spans="1:6" s="25" customFormat="1">
      <c r="A59" s="58">
        <v>48</v>
      </c>
      <c r="B59" s="54" t="s">
        <v>124</v>
      </c>
      <c r="C59" s="59" t="s">
        <v>88</v>
      </c>
      <c r="D59" s="55">
        <v>109</v>
      </c>
      <c r="E59" s="60">
        <v>15</v>
      </c>
      <c r="F59" s="57">
        <f t="shared" si="0"/>
        <v>12.5</v>
      </c>
    </row>
    <row r="60" spans="1:6" s="25" customFormat="1" ht="15.75" thickBot="1">
      <c r="A60" s="54">
        <v>49</v>
      </c>
      <c r="B60" s="70" t="s">
        <v>198</v>
      </c>
      <c r="C60" s="71" t="s">
        <v>126</v>
      </c>
      <c r="D60" s="72">
        <v>162</v>
      </c>
      <c r="E60" s="60">
        <v>16.5</v>
      </c>
      <c r="F60" s="57">
        <f>E60*10/12</f>
        <v>13.75</v>
      </c>
    </row>
    <row r="61" spans="1:6" s="25" customFormat="1">
      <c r="A61" s="58">
        <v>50</v>
      </c>
      <c r="B61" s="62" t="s">
        <v>186</v>
      </c>
      <c r="C61" s="59" t="s">
        <v>126</v>
      </c>
      <c r="D61" s="55">
        <v>140.63</v>
      </c>
      <c r="E61" s="60">
        <v>16</v>
      </c>
      <c r="F61" s="57">
        <f>E61*10/12</f>
        <v>13.333333333333334</v>
      </c>
    </row>
    <row r="62" spans="1:6" s="25" customFormat="1">
      <c r="A62" s="85" t="s">
        <v>215</v>
      </c>
      <c r="B62" s="86"/>
      <c r="C62" s="86"/>
      <c r="D62" s="86"/>
      <c r="E62" s="86"/>
      <c r="F62" s="87"/>
    </row>
    <row r="63" spans="1:6" s="25" customFormat="1">
      <c r="A63" s="54">
        <v>51</v>
      </c>
      <c r="B63" s="54" t="s">
        <v>125</v>
      </c>
      <c r="C63" s="59" t="s">
        <v>126</v>
      </c>
      <c r="D63" s="55">
        <v>150</v>
      </c>
      <c r="E63" s="60">
        <v>42.25</v>
      </c>
      <c r="F63" s="57">
        <f t="shared" si="0"/>
        <v>35.208333333333336</v>
      </c>
    </row>
    <row r="64" spans="1:6" s="25" customFormat="1">
      <c r="A64" s="54">
        <v>52</v>
      </c>
      <c r="B64" s="54" t="s">
        <v>127</v>
      </c>
      <c r="C64" s="59" t="s">
        <v>126</v>
      </c>
      <c r="D64" s="55">
        <v>208.54</v>
      </c>
      <c r="E64" s="60">
        <v>67.5</v>
      </c>
      <c r="F64" s="57">
        <f t="shared" si="0"/>
        <v>56.25</v>
      </c>
    </row>
    <row r="65" spans="1:6" s="25" customFormat="1">
      <c r="A65" s="58">
        <v>53</v>
      </c>
      <c r="B65" s="54" t="s">
        <v>128</v>
      </c>
      <c r="C65" s="59" t="s">
        <v>88</v>
      </c>
      <c r="D65" s="55">
        <v>129</v>
      </c>
      <c r="E65" s="60">
        <v>27.5</v>
      </c>
      <c r="F65" s="57">
        <f t="shared" si="0"/>
        <v>22.916666666666668</v>
      </c>
    </row>
    <row r="66" spans="1:6" s="25" customFormat="1">
      <c r="A66" s="85" t="s">
        <v>216</v>
      </c>
      <c r="B66" s="86"/>
      <c r="C66" s="86"/>
      <c r="D66" s="86"/>
      <c r="E66" s="86"/>
      <c r="F66" s="87"/>
    </row>
    <row r="67" spans="1:6" s="25" customFormat="1">
      <c r="A67" s="54">
        <v>54</v>
      </c>
      <c r="B67" s="54" t="s">
        <v>129</v>
      </c>
      <c r="C67" s="59" t="s">
        <v>130</v>
      </c>
      <c r="D67" s="55">
        <v>135</v>
      </c>
      <c r="E67" s="60">
        <v>10.5</v>
      </c>
      <c r="F67" s="57">
        <f t="shared" si="0"/>
        <v>8.75</v>
      </c>
    </row>
    <row r="68" spans="1:6" s="25" customFormat="1">
      <c r="A68" s="54">
        <v>55</v>
      </c>
      <c r="B68" s="54" t="s">
        <v>131</v>
      </c>
      <c r="C68" s="59" t="s">
        <v>132</v>
      </c>
      <c r="D68" s="55">
        <v>160</v>
      </c>
      <c r="E68" s="60">
        <v>28.5</v>
      </c>
      <c r="F68" s="57">
        <f t="shared" si="0"/>
        <v>23.75</v>
      </c>
    </row>
    <row r="69" spans="1:6" s="25" customFormat="1">
      <c r="A69" s="58">
        <v>56</v>
      </c>
      <c r="B69" s="54" t="s">
        <v>133</v>
      </c>
      <c r="C69" s="59" t="s">
        <v>134</v>
      </c>
      <c r="D69" s="55">
        <v>15</v>
      </c>
      <c r="E69" s="60">
        <v>8</v>
      </c>
      <c r="F69" s="57">
        <f t="shared" si="0"/>
        <v>6.666666666666667</v>
      </c>
    </row>
    <row r="70" spans="1:6" s="25" customFormat="1">
      <c r="A70" s="54">
        <v>57</v>
      </c>
      <c r="B70" s="54" t="s">
        <v>135</v>
      </c>
      <c r="C70" s="59" t="s">
        <v>138</v>
      </c>
      <c r="D70" s="55">
        <v>250</v>
      </c>
      <c r="E70" s="60">
        <v>28</v>
      </c>
      <c r="F70" s="57">
        <f t="shared" si="0"/>
        <v>23.333333333333332</v>
      </c>
    </row>
    <row r="71" spans="1:6" s="25" customFormat="1">
      <c r="A71" s="54">
        <v>58</v>
      </c>
      <c r="B71" s="54" t="s">
        <v>139</v>
      </c>
      <c r="C71" s="59" t="s">
        <v>138</v>
      </c>
      <c r="D71" s="55">
        <v>250</v>
      </c>
      <c r="E71" s="60">
        <v>28</v>
      </c>
      <c r="F71" s="57">
        <f t="shared" si="0"/>
        <v>23.333333333333332</v>
      </c>
    </row>
    <row r="72" spans="1:6" s="25" customFormat="1">
      <c r="A72" s="58">
        <v>59</v>
      </c>
      <c r="B72" s="54" t="s">
        <v>141</v>
      </c>
      <c r="C72" s="59" t="s">
        <v>143</v>
      </c>
      <c r="D72" s="55">
        <v>187.5</v>
      </c>
      <c r="E72" s="60">
        <v>45.5</v>
      </c>
      <c r="F72" s="57">
        <f t="shared" si="0"/>
        <v>37.916666666666664</v>
      </c>
    </row>
    <row r="73" spans="1:6" s="25" customFormat="1">
      <c r="A73" s="54">
        <v>60</v>
      </c>
      <c r="B73" s="54" t="s">
        <v>144</v>
      </c>
      <c r="C73" s="59" t="s">
        <v>147</v>
      </c>
      <c r="D73" s="55">
        <v>150</v>
      </c>
      <c r="E73" s="60">
        <v>13.5</v>
      </c>
      <c r="F73" s="57">
        <f t="shared" si="0"/>
        <v>11.25</v>
      </c>
    </row>
    <row r="74" spans="1:6" s="25" customFormat="1">
      <c r="A74" s="54">
        <v>61</v>
      </c>
      <c r="B74" s="54" t="s">
        <v>148</v>
      </c>
      <c r="C74" s="59" t="s">
        <v>149</v>
      </c>
      <c r="D74" s="55">
        <v>185</v>
      </c>
      <c r="E74" s="60">
        <v>30</v>
      </c>
      <c r="F74" s="57">
        <f t="shared" si="0"/>
        <v>25</v>
      </c>
    </row>
    <row r="75" spans="1:6" s="25" customFormat="1">
      <c r="A75" s="58">
        <v>62</v>
      </c>
      <c r="B75" s="54" t="s">
        <v>150</v>
      </c>
      <c r="C75" s="59" t="s">
        <v>152</v>
      </c>
      <c r="D75" s="55">
        <v>80</v>
      </c>
      <c r="E75" s="60">
        <v>18</v>
      </c>
      <c r="F75" s="57">
        <f t="shared" si="0"/>
        <v>15</v>
      </c>
    </row>
    <row r="76" spans="1:6" s="25" customFormat="1">
      <c r="A76" s="54">
        <v>63</v>
      </c>
      <c r="B76" s="54" t="s">
        <v>153</v>
      </c>
      <c r="C76" s="59" t="s">
        <v>156</v>
      </c>
      <c r="D76" s="55">
        <v>225</v>
      </c>
      <c r="E76" s="60">
        <v>80</v>
      </c>
      <c r="F76" s="57">
        <f t="shared" si="0"/>
        <v>66.666666666666671</v>
      </c>
    </row>
    <row r="77" spans="1:6" s="25" customFormat="1">
      <c r="A77" s="54">
        <v>64</v>
      </c>
      <c r="B77" s="54" t="s">
        <v>182</v>
      </c>
      <c r="C77" s="59" t="s">
        <v>185</v>
      </c>
      <c r="D77" s="55">
        <v>180</v>
      </c>
      <c r="E77" s="60">
        <v>13.5</v>
      </c>
      <c r="F77" s="57">
        <f>E77*10/12</f>
        <v>11.25</v>
      </c>
    </row>
    <row r="78" spans="1:6" s="25" customFormat="1">
      <c r="A78" s="85" t="s">
        <v>219</v>
      </c>
      <c r="B78" s="86"/>
      <c r="C78" s="86"/>
      <c r="D78" s="86"/>
      <c r="E78" s="86"/>
      <c r="F78" s="87"/>
    </row>
    <row r="79" spans="1:6" s="25" customFormat="1">
      <c r="A79" s="54">
        <v>65</v>
      </c>
      <c r="B79" s="54" t="s">
        <v>157</v>
      </c>
      <c r="C79" s="59" t="s">
        <v>160</v>
      </c>
      <c r="D79" s="55">
        <v>125</v>
      </c>
      <c r="E79" s="60">
        <v>13.5</v>
      </c>
      <c r="F79" s="57">
        <f t="shared" si="0"/>
        <v>11.25</v>
      </c>
    </row>
    <row r="80" spans="1:6" s="25" customFormat="1">
      <c r="A80" s="54">
        <v>66</v>
      </c>
      <c r="B80" s="54" t="s">
        <v>218</v>
      </c>
      <c r="C80" s="59" t="s">
        <v>220</v>
      </c>
      <c r="D80" s="55"/>
      <c r="E80" s="60"/>
      <c r="F80" s="57"/>
    </row>
    <row r="81" spans="1:6" s="25" customFormat="1">
      <c r="A81" s="58">
        <v>67</v>
      </c>
      <c r="B81" s="54" t="s">
        <v>161</v>
      </c>
      <c r="C81" s="59" t="s">
        <v>164</v>
      </c>
      <c r="D81" s="55">
        <v>100</v>
      </c>
      <c r="E81" s="60">
        <v>20</v>
      </c>
      <c r="F81" s="57">
        <f t="shared" si="0"/>
        <v>16.666666666666668</v>
      </c>
    </row>
    <row r="82" spans="1:6" s="25" customFormat="1">
      <c r="A82" s="54">
        <v>68</v>
      </c>
      <c r="B82" s="54" t="s">
        <v>172</v>
      </c>
      <c r="C82" s="59" t="s">
        <v>175</v>
      </c>
      <c r="D82" s="55">
        <v>99</v>
      </c>
      <c r="E82" s="60">
        <v>20</v>
      </c>
      <c r="F82" s="57">
        <f t="shared" si="0"/>
        <v>16.666666666666668</v>
      </c>
    </row>
    <row r="83" spans="1:6" s="25" customFormat="1">
      <c r="A83" s="54">
        <v>69</v>
      </c>
      <c r="B83" s="54" t="s">
        <v>176</v>
      </c>
      <c r="C83" s="59" t="s">
        <v>179</v>
      </c>
      <c r="D83" s="55">
        <v>110</v>
      </c>
      <c r="E83" s="60">
        <v>33.5</v>
      </c>
      <c r="F83" s="57">
        <f t="shared" si="0"/>
        <v>27.916666666666668</v>
      </c>
    </row>
    <row r="84" spans="1:6" s="25" customFormat="1">
      <c r="A84" s="58">
        <v>70</v>
      </c>
      <c r="B84" s="54" t="s">
        <v>180</v>
      </c>
      <c r="C84" s="59" t="s">
        <v>63</v>
      </c>
      <c r="D84" s="55">
        <v>50</v>
      </c>
      <c r="E84" s="60">
        <v>15</v>
      </c>
      <c r="F84" s="57">
        <f t="shared" si="0"/>
        <v>12.5</v>
      </c>
    </row>
    <row r="85" spans="1:6" s="25" customFormat="1">
      <c r="A85" s="85" t="s">
        <v>217</v>
      </c>
      <c r="B85" s="86"/>
      <c r="C85" s="86"/>
      <c r="D85" s="86"/>
      <c r="E85" s="86"/>
      <c r="F85" s="87"/>
    </row>
    <row r="86" spans="1:6">
      <c r="A86" s="58">
        <v>71</v>
      </c>
      <c r="B86" s="62" t="s">
        <v>189</v>
      </c>
      <c r="C86" s="54" t="s">
        <v>126</v>
      </c>
      <c r="D86" s="55">
        <v>99</v>
      </c>
      <c r="E86" s="60">
        <v>12.5</v>
      </c>
      <c r="F86" s="57">
        <f t="shared" si="0"/>
        <v>10.416666666666666</v>
      </c>
    </row>
    <row r="87" spans="1:6">
      <c r="A87" s="54">
        <v>72</v>
      </c>
      <c r="B87" s="62" t="s">
        <v>190</v>
      </c>
      <c r="C87" s="54" t="s">
        <v>126</v>
      </c>
      <c r="D87" s="55">
        <v>144</v>
      </c>
      <c r="E87" s="60">
        <v>13.5</v>
      </c>
      <c r="F87" s="57">
        <f t="shared" si="0"/>
        <v>11.25</v>
      </c>
    </row>
    <row r="88" spans="1:6">
      <c r="A88" s="54">
        <v>73</v>
      </c>
      <c r="B88" s="62" t="s">
        <v>191</v>
      </c>
      <c r="C88" s="54" t="s">
        <v>126</v>
      </c>
      <c r="D88" s="55">
        <v>130</v>
      </c>
      <c r="E88" s="60">
        <v>11.5</v>
      </c>
      <c r="F88" s="57">
        <f t="shared" si="0"/>
        <v>9.5833333333333339</v>
      </c>
    </row>
    <row r="89" spans="1:6">
      <c r="A89" s="58">
        <v>74</v>
      </c>
      <c r="B89" s="62" t="s">
        <v>192</v>
      </c>
      <c r="C89" s="54" t="s">
        <v>126</v>
      </c>
      <c r="D89" s="55">
        <v>160</v>
      </c>
      <c r="E89" s="60">
        <v>12.5</v>
      </c>
      <c r="F89" s="57">
        <f t="shared" si="0"/>
        <v>10.416666666666666</v>
      </c>
    </row>
    <row r="90" spans="1:6">
      <c r="A90" s="54">
        <v>75</v>
      </c>
      <c r="B90" s="62" t="s">
        <v>194</v>
      </c>
      <c r="C90" s="54" t="s">
        <v>126</v>
      </c>
      <c r="D90" s="55">
        <v>72</v>
      </c>
      <c r="E90" s="60">
        <v>11.5</v>
      </c>
      <c r="F90" s="57">
        <f t="shared" si="0"/>
        <v>9.5833333333333339</v>
      </c>
    </row>
    <row r="91" spans="1:6">
      <c r="A91" s="54">
        <v>76</v>
      </c>
      <c r="B91" s="62" t="s">
        <v>195</v>
      </c>
      <c r="C91" s="54" t="s">
        <v>126</v>
      </c>
      <c r="D91" s="64">
        <v>306</v>
      </c>
      <c r="E91" s="60">
        <v>13.5</v>
      </c>
      <c r="F91" s="57">
        <f t="shared" ref="F91" si="2">E91*10/12</f>
        <v>11.25</v>
      </c>
    </row>
    <row r="92" spans="1:6">
      <c r="A92" s="85" t="s">
        <v>210</v>
      </c>
      <c r="B92" s="86"/>
      <c r="C92" s="86"/>
      <c r="D92" s="86"/>
      <c r="E92" s="86"/>
      <c r="F92" s="87"/>
    </row>
    <row r="93" spans="1:6">
      <c r="A93" s="73">
        <v>4</v>
      </c>
      <c r="B93" s="54" t="s">
        <v>41</v>
      </c>
      <c r="C93" s="59" t="s">
        <v>32</v>
      </c>
      <c r="D93" s="55">
        <v>110</v>
      </c>
      <c r="E93" s="60">
        <v>18</v>
      </c>
      <c r="F93" s="57">
        <f t="shared" ref="F93:F99" si="3">E93*10/12</f>
        <v>15</v>
      </c>
    </row>
    <row r="94" spans="1:6">
      <c r="A94" s="73">
        <v>5</v>
      </c>
      <c r="B94" s="54" t="s">
        <v>44</v>
      </c>
      <c r="C94" s="59" t="s">
        <v>32</v>
      </c>
      <c r="D94" s="55">
        <v>100</v>
      </c>
      <c r="E94" s="60">
        <v>18</v>
      </c>
      <c r="F94" s="57">
        <f t="shared" si="3"/>
        <v>15</v>
      </c>
    </row>
    <row r="95" spans="1:6">
      <c r="A95" s="73">
        <v>6</v>
      </c>
      <c r="B95" s="54" t="s">
        <v>47</v>
      </c>
      <c r="C95" s="59" t="s">
        <v>32</v>
      </c>
      <c r="D95" s="55">
        <v>70.31</v>
      </c>
      <c r="E95" s="60">
        <v>13</v>
      </c>
      <c r="F95" s="57">
        <f t="shared" si="3"/>
        <v>10.833333333333334</v>
      </c>
    </row>
    <row r="96" spans="1:6">
      <c r="A96" s="73">
        <v>7</v>
      </c>
      <c r="B96" s="54" t="s">
        <v>29</v>
      </c>
      <c r="C96" s="59" t="s">
        <v>32</v>
      </c>
      <c r="D96" s="55">
        <v>99</v>
      </c>
      <c r="E96" s="60">
        <v>14.5</v>
      </c>
      <c r="F96" s="57">
        <f t="shared" si="3"/>
        <v>12.083333333333334</v>
      </c>
    </row>
    <row r="97" spans="1:6">
      <c r="A97" s="73">
        <v>8</v>
      </c>
      <c r="B97" s="54" t="s">
        <v>33</v>
      </c>
      <c r="C97" s="59" t="s">
        <v>32</v>
      </c>
      <c r="D97" s="55">
        <v>99</v>
      </c>
      <c r="E97" s="60">
        <v>14.5</v>
      </c>
      <c r="F97" s="57">
        <f t="shared" si="3"/>
        <v>12.083333333333334</v>
      </c>
    </row>
    <row r="98" spans="1:6">
      <c r="A98" s="73">
        <v>9</v>
      </c>
      <c r="B98" s="54" t="s">
        <v>108</v>
      </c>
      <c r="C98" s="59" t="s">
        <v>111</v>
      </c>
      <c r="D98" s="55">
        <v>160</v>
      </c>
      <c r="E98" s="60">
        <v>18</v>
      </c>
      <c r="F98" s="57">
        <f t="shared" si="3"/>
        <v>15</v>
      </c>
    </row>
    <row r="99" spans="1:6">
      <c r="A99" s="73">
        <v>10</v>
      </c>
      <c r="B99" s="54" t="s">
        <v>112</v>
      </c>
      <c r="C99" s="59" t="s">
        <v>111</v>
      </c>
      <c r="D99" s="55">
        <v>180</v>
      </c>
      <c r="E99" s="60">
        <v>20</v>
      </c>
      <c r="F99" s="57">
        <f t="shared" si="3"/>
        <v>16.666666666666668</v>
      </c>
    </row>
    <row r="100" spans="1:6">
      <c r="A100" s="97" t="s">
        <v>199</v>
      </c>
      <c r="B100" s="97"/>
      <c r="C100" s="97"/>
      <c r="D100" s="97"/>
      <c r="E100" s="97"/>
      <c r="F100" s="97"/>
    </row>
    <row r="101" spans="1:6">
      <c r="A101" s="51" t="s">
        <v>23</v>
      </c>
      <c r="B101" s="51" t="s">
        <v>5</v>
      </c>
      <c r="C101" s="52" t="s">
        <v>8</v>
      </c>
      <c r="D101" s="52" t="s">
        <v>24</v>
      </c>
      <c r="E101" s="52" t="s">
        <v>10</v>
      </c>
      <c r="F101" s="53" t="s">
        <v>11</v>
      </c>
    </row>
    <row r="102" spans="1:6">
      <c r="A102" s="58">
        <v>82</v>
      </c>
      <c r="B102" s="62" t="s">
        <v>200</v>
      </c>
      <c r="C102" s="54" t="s">
        <v>201</v>
      </c>
      <c r="D102" s="55">
        <v>120</v>
      </c>
      <c r="E102" s="60">
        <v>60</v>
      </c>
      <c r="F102" s="57">
        <f>E102*10/12</f>
        <v>50</v>
      </c>
    </row>
    <row r="103" spans="1:6">
      <c r="A103" s="58">
        <v>83</v>
      </c>
      <c r="B103" s="62" t="s">
        <v>202</v>
      </c>
      <c r="C103" s="54" t="s">
        <v>203</v>
      </c>
      <c r="D103" s="55">
        <v>192</v>
      </c>
      <c r="E103" s="60">
        <v>96</v>
      </c>
      <c r="F103" s="57">
        <f t="shared" ref="F103:F105" si="4">E103*10/12</f>
        <v>80</v>
      </c>
    </row>
    <row r="104" spans="1:6">
      <c r="A104" s="58">
        <v>84</v>
      </c>
      <c r="B104" s="62" t="s">
        <v>204</v>
      </c>
      <c r="C104" s="54" t="s">
        <v>203</v>
      </c>
      <c r="D104" s="64">
        <v>240</v>
      </c>
      <c r="E104" s="60">
        <v>120</v>
      </c>
      <c r="F104" s="57">
        <f t="shared" si="4"/>
        <v>100</v>
      </c>
    </row>
    <row r="105" spans="1:6" ht="15.75" thickBot="1">
      <c r="A105" s="58">
        <v>85</v>
      </c>
      <c r="B105" s="62" t="s">
        <v>205</v>
      </c>
      <c r="C105" s="54" t="s">
        <v>203</v>
      </c>
      <c r="D105" s="64">
        <v>172</v>
      </c>
      <c r="E105" s="60">
        <v>86</v>
      </c>
      <c r="F105" s="57">
        <f t="shared" si="4"/>
        <v>71.666666666666671</v>
      </c>
    </row>
    <row r="106" spans="1:6" ht="19.5" customHeight="1">
      <c r="A106" s="88" t="s">
        <v>212</v>
      </c>
      <c r="B106" s="89"/>
      <c r="C106" s="89"/>
      <c r="D106" s="89"/>
      <c r="E106" s="89"/>
      <c r="F106" s="90"/>
    </row>
    <row r="107" spans="1:6" ht="12.75" customHeight="1" thickBot="1">
      <c r="A107" s="91"/>
      <c r="B107" s="92"/>
      <c r="C107" s="92"/>
      <c r="D107" s="92"/>
      <c r="E107" s="92"/>
      <c r="F107" s="93"/>
    </row>
    <row r="108" spans="1:6" ht="21">
      <c r="A108" s="40"/>
    </row>
    <row r="109" spans="1:6" ht="21">
      <c r="A109" s="40"/>
    </row>
    <row r="110" spans="1:6" ht="21">
      <c r="A110" s="40"/>
    </row>
    <row r="111" spans="1:6" ht="21">
      <c r="A111" s="40"/>
    </row>
    <row r="112" spans="1:6" ht="21">
      <c r="A112" s="40"/>
    </row>
    <row r="113" spans="1:1" ht="21">
      <c r="A113" s="40"/>
    </row>
    <row r="114" spans="1:1" ht="21">
      <c r="A114" s="40"/>
    </row>
    <row r="115" spans="1:1" ht="21">
      <c r="A115" s="40"/>
    </row>
  </sheetData>
  <mergeCells count="16">
    <mergeCell ref="A85:F85"/>
    <mergeCell ref="A12:F12"/>
    <mergeCell ref="A106:F107"/>
    <mergeCell ref="A92:F92"/>
    <mergeCell ref="A10:F10"/>
    <mergeCell ref="A100:F100"/>
    <mergeCell ref="A20:F20"/>
    <mergeCell ref="A51:F51"/>
    <mergeCell ref="A62:F62"/>
    <mergeCell ref="A66:F66"/>
    <mergeCell ref="A78:F78"/>
    <mergeCell ref="A9:F9"/>
    <mergeCell ref="A1:F1"/>
    <mergeCell ref="A2:F2"/>
    <mergeCell ref="A3:F3"/>
    <mergeCell ref="A4:F4"/>
  </mergeCells>
  <pageMargins left="0.7" right="0.7" top="0.28000000000000003" bottom="0.2" header="0.3" footer="0.3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4"/>
  <sheetViews>
    <sheetView workbookViewId="0">
      <selection sqref="A1:XFD1048576"/>
    </sheetView>
  </sheetViews>
  <sheetFormatPr defaultRowHeight="15"/>
  <cols>
    <col min="1" max="1" width="7.5703125" style="1" customWidth="1"/>
    <col min="2" max="2" width="33.5703125" style="1" customWidth="1"/>
    <col min="3" max="3" width="26.85546875" style="1" hidden="1" customWidth="1"/>
    <col min="4" max="4" width="23.85546875" style="1" hidden="1" customWidth="1"/>
    <col min="5" max="5" width="14.42578125" style="41" customWidth="1"/>
    <col min="6" max="6" width="4.5703125" style="41" customWidth="1"/>
    <col min="7" max="7" width="7.42578125" style="41" customWidth="1"/>
    <col min="8" max="8" width="9.42578125" style="41" customWidth="1"/>
    <col min="9" max="9" width="7" style="41" customWidth="1"/>
    <col min="10" max="10" width="10.85546875" style="41" customWidth="1"/>
    <col min="11" max="11" width="18" style="42" customWidth="1"/>
    <col min="12" max="13" width="17.42578125" style="1" customWidth="1"/>
    <col min="14" max="16384" width="9.140625" style="1"/>
  </cols>
  <sheetData>
    <row r="1" spans="1:13" ht="29.25" customHeight="1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ht="16.5" customHeight="1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" ht="21.75" customHeight="1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3" ht="82.5" customHeight="1">
      <c r="A4" s="104" t="s">
        <v>3</v>
      </c>
      <c r="B4" s="105"/>
      <c r="C4" s="105"/>
      <c r="D4" s="105"/>
      <c r="E4" s="105"/>
      <c r="F4" s="106"/>
      <c r="G4" s="106"/>
      <c r="H4" s="106"/>
      <c r="I4" s="106"/>
      <c r="J4" s="105"/>
      <c r="K4" s="105"/>
    </row>
    <row r="5" spans="1:13" ht="67.5" customHeight="1">
      <c r="A5" s="2" t="s">
        <v>4</v>
      </c>
      <c r="B5" s="3" t="s">
        <v>5</v>
      </c>
      <c r="C5" s="2" t="s">
        <v>6</v>
      </c>
      <c r="D5" s="2" t="s">
        <v>7</v>
      </c>
      <c r="E5" s="2" t="s">
        <v>8</v>
      </c>
      <c r="F5" s="107" t="s">
        <v>9</v>
      </c>
      <c r="G5" s="108"/>
      <c r="H5" s="107" t="s">
        <v>10</v>
      </c>
      <c r="I5" s="108"/>
      <c r="J5" s="2" t="s">
        <v>11</v>
      </c>
      <c r="K5" s="4" t="s">
        <v>12</v>
      </c>
    </row>
    <row r="6" spans="1:13" s="11" customFormat="1" ht="211.5" customHeight="1">
      <c r="A6" s="5">
        <v>1</v>
      </c>
      <c r="B6" s="6" t="s">
        <v>13</v>
      </c>
      <c r="C6" s="7" t="s">
        <v>14</v>
      </c>
      <c r="D6" s="7" t="s">
        <v>15</v>
      </c>
      <c r="E6" s="8" t="s">
        <v>16</v>
      </c>
      <c r="F6" s="98">
        <v>180</v>
      </c>
      <c r="G6" s="99"/>
      <c r="H6" s="98">
        <v>60</v>
      </c>
      <c r="I6" s="99"/>
      <c r="J6" s="9">
        <v>51</v>
      </c>
      <c r="K6" s="10" t="s">
        <v>17</v>
      </c>
    </row>
    <row r="7" spans="1:13" ht="81.75" customHeight="1">
      <c r="A7" s="12">
        <v>2</v>
      </c>
      <c r="B7" s="8" t="s">
        <v>18</v>
      </c>
      <c r="C7" s="7" t="s">
        <v>19</v>
      </c>
      <c r="D7" s="7" t="s">
        <v>20</v>
      </c>
      <c r="E7" s="8" t="s">
        <v>21</v>
      </c>
      <c r="F7" s="100">
        <v>99</v>
      </c>
      <c r="G7" s="101"/>
      <c r="H7" s="100">
        <v>18</v>
      </c>
      <c r="I7" s="101"/>
      <c r="J7" s="13">
        <v>15.3</v>
      </c>
      <c r="K7" s="14" t="s">
        <v>22</v>
      </c>
      <c r="M7" s="15"/>
    </row>
    <row r="8" spans="1:13" s="16" customFormat="1" ht="22.5" hidden="1" customHeight="1">
      <c r="A8" s="75"/>
      <c r="B8" s="76"/>
      <c r="C8" s="76"/>
      <c r="D8" s="76"/>
      <c r="E8" s="76"/>
      <c r="F8" s="76"/>
      <c r="G8" s="76"/>
      <c r="H8" s="76"/>
      <c r="I8" s="76"/>
      <c r="J8" s="76"/>
      <c r="K8" s="77"/>
    </row>
    <row r="9" spans="1:13" s="16" customFormat="1" ht="41.25" customHeight="1">
      <c r="A9" s="17" t="s">
        <v>23</v>
      </c>
      <c r="B9" s="17" t="s">
        <v>5</v>
      </c>
      <c r="C9" s="17"/>
      <c r="D9" s="17"/>
      <c r="E9" s="18" t="s">
        <v>8</v>
      </c>
      <c r="F9" s="102" t="s">
        <v>24</v>
      </c>
      <c r="G9" s="103"/>
      <c r="H9" s="102" t="s">
        <v>10</v>
      </c>
      <c r="I9" s="103"/>
      <c r="J9" s="19" t="s">
        <v>11</v>
      </c>
      <c r="K9" s="20" t="s">
        <v>25</v>
      </c>
    </row>
    <row r="10" spans="1:13" s="16" customFormat="1" ht="23.25" customHeight="1">
      <c r="A10" s="8">
        <v>3</v>
      </c>
      <c r="B10" s="8" t="s">
        <v>26</v>
      </c>
      <c r="C10" s="21"/>
      <c r="D10" s="21"/>
      <c r="E10" s="8" t="s">
        <v>27</v>
      </c>
      <c r="F10" s="100">
        <v>150</v>
      </c>
      <c r="G10" s="101"/>
      <c r="H10" s="111">
        <v>16.25</v>
      </c>
      <c r="I10" s="112"/>
      <c r="J10" s="13">
        <f>H10*10/12</f>
        <v>13.541666666666666</v>
      </c>
      <c r="K10" s="22">
        <f>+(H10/12)*10</f>
        <v>13.541666666666668</v>
      </c>
      <c r="L10" s="23">
        <v>21.18</v>
      </c>
      <c r="M10" s="16">
        <f>+L10/12*10</f>
        <v>17.649999999999999</v>
      </c>
    </row>
    <row r="11" spans="1:13" s="16" customFormat="1" ht="23.25" customHeight="1">
      <c r="A11" s="8">
        <v>4</v>
      </c>
      <c r="B11" s="8" t="s">
        <v>28</v>
      </c>
      <c r="C11" s="21"/>
      <c r="D11" s="21"/>
      <c r="E11" s="8" t="s">
        <v>27</v>
      </c>
      <c r="F11" s="100">
        <v>150</v>
      </c>
      <c r="G11" s="101"/>
      <c r="H11" s="111">
        <v>17.25</v>
      </c>
      <c r="I11" s="112"/>
      <c r="J11" s="13">
        <f t="shared" ref="J11:J74" si="0">H11*10/12</f>
        <v>14.375</v>
      </c>
      <c r="K11" s="22">
        <f t="shared" ref="K11:K74" si="1">+(H11/12)*10</f>
        <v>14.375</v>
      </c>
      <c r="L11" s="23"/>
      <c r="M11" s="16">
        <f>+L10*10/12</f>
        <v>17.650000000000002</v>
      </c>
    </row>
    <row r="12" spans="1:13" ht="15.95" customHeight="1">
      <c r="A12" s="12">
        <v>5</v>
      </c>
      <c r="B12" s="8" t="s">
        <v>29</v>
      </c>
      <c r="C12" s="21" t="s">
        <v>30</v>
      </c>
      <c r="D12" s="21" t="s">
        <v>31</v>
      </c>
      <c r="E12" s="24" t="s">
        <v>32</v>
      </c>
      <c r="F12" s="100">
        <v>99</v>
      </c>
      <c r="G12" s="101"/>
      <c r="H12" s="109">
        <v>12</v>
      </c>
      <c r="I12" s="110"/>
      <c r="J12" s="13">
        <f t="shared" si="0"/>
        <v>10</v>
      </c>
      <c r="K12" s="22">
        <f t="shared" si="1"/>
        <v>10</v>
      </c>
      <c r="L12" s="23"/>
    </row>
    <row r="13" spans="1:13" ht="15.95" customHeight="1">
      <c r="A13" s="12">
        <v>6</v>
      </c>
      <c r="B13" s="8" t="s">
        <v>33</v>
      </c>
      <c r="C13" s="21" t="s">
        <v>30</v>
      </c>
      <c r="D13" s="21" t="s">
        <v>31</v>
      </c>
      <c r="E13" s="24" t="s">
        <v>32</v>
      </c>
      <c r="F13" s="100">
        <v>99</v>
      </c>
      <c r="G13" s="101"/>
      <c r="H13" s="109">
        <v>12</v>
      </c>
      <c r="I13" s="110"/>
      <c r="J13" s="13">
        <f t="shared" si="0"/>
        <v>10</v>
      </c>
      <c r="K13" s="22">
        <f t="shared" si="1"/>
        <v>10</v>
      </c>
      <c r="L13" s="23"/>
    </row>
    <row r="14" spans="1:13" ht="15.95" customHeight="1">
      <c r="A14" s="12">
        <v>7</v>
      </c>
      <c r="B14" s="8" t="s">
        <v>34</v>
      </c>
      <c r="C14" s="21" t="s">
        <v>35</v>
      </c>
      <c r="D14" s="21" t="s">
        <v>34</v>
      </c>
      <c r="E14" s="24" t="s">
        <v>36</v>
      </c>
      <c r="F14" s="100">
        <v>99</v>
      </c>
      <c r="G14" s="101"/>
      <c r="H14" s="109">
        <v>12.5</v>
      </c>
      <c r="I14" s="110"/>
      <c r="J14" s="13">
        <f t="shared" si="0"/>
        <v>10.416666666666666</v>
      </c>
      <c r="K14" s="22">
        <f t="shared" si="1"/>
        <v>10.416666666666668</v>
      </c>
      <c r="L14" s="23"/>
    </row>
    <row r="15" spans="1:13" ht="15.95" customHeight="1">
      <c r="A15" s="12">
        <f t="shared" ref="A15:A68" si="2">+A14+1</f>
        <v>8</v>
      </c>
      <c r="B15" s="8" t="s">
        <v>37</v>
      </c>
      <c r="C15" s="21" t="s">
        <v>38</v>
      </c>
      <c r="D15" s="21" t="s">
        <v>39</v>
      </c>
      <c r="E15" s="24" t="s">
        <v>40</v>
      </c>
      <c r="F15" s="100">
        <v>90</v>
      </c>
      <c r="G15" s="101"/>
      <c r="H15" s="109">
        <v>11.5</v>
      </c>
      <c r="I15" s="110"/>
      <c r="J15" s="13">
        <f t="shared" si="0"/>
        <v>9.5833333333333339</v>
      </c>
      <c r="K15" s="22">
        <f t="shared" si="1"/>
        <v>9.5833333333333339</v>
      </c>
      <c r="L15" s="23"/>
    </row>
    <row r="16" spans="1:13" s="25" customFormat="1" ht="15.95" customHeight="1">
      <c r="A16" s="12">
        <f t="shared" si="2"/>
        <v>9</v>
      </c>
      <c r="B16" s="8" t="s">
        <v>41</v>
      </c>
      <c r="C16" s="21" t="s">
        <v>42</v>
      </c>
      <c r="D16" s="21" t="s">
        <v>43</v>
      </c>
      <c r="E16" s="24" t="s">
        <v>32</v>
      </c>
      <c r="F16" s="100">
        <v>110</v>
      </c>
      <c r="G16" s="101"/>
      <c r="H16" s="109">
        <v>15</v>
      </c>
      <c r="I16" s="110"/>
      <c r="J16" s="13">
        <f t="shared" si="0"/>
        <v>12.5</v>
      </c>
      <c r="K16" s="22">
        <v>13.63</v>
      </c>
      <c r="L16" s="23"/>
    </row>
    <row r="17" spans="1:12" s="25" customFormat="1" ht="31.5">
      <c r="A17" s="12">
        <f t="shared" si="2"/>
        <v>10</v>
      </c>
      <c r="B17" s="8" t="s">
        <v>44</v>
      </c>
      <c r="C17" s="21" t="s">
        <v>45</v>
      </c>
      <c r="D17" s="21" t="s">
        <v>46</v>
      </c>
      <c r="E17" s="24" t="s">
        <v>32</v>
      </c>
      <c r="F17" s="100">
        <v>100</v>
      </c>
      <c r="G17" s="101"/>
      <c r="H17" s="109">
        <v>15</v>
      </c>
      <c r="I17" s="110"/>
      <c r="J17" s="13">
        <f t="shared" si="0"/>
        <v>12.5</v>
      </c>
      <c r="K17" s="22">
        <v>13.63</v>
      </c>
      <c r="L17" s="23"/>
    </row>
    <row r="18" spans="1:12" s="25" customFormat="1" ht="15.75">
      <c r="A18" s="12">
        <f t="shared" si="2"/>
        <v>11</v>
      </c>
      <c r="B18" s="8" t="s">
        <v>47</v>
      </c>
      <c r="C18" s="21" t="s">
        <v>48</v>
      </c>
      <c r="D18" s="21" t="s">
        <v>49</v>
      </c>
      <c r="E18" s="24" t="s">
        <v>32</v>
      </c>
      <c r="F18" s="100">
        <v>70.31</v>
      </c>
      <c r="G18" s="101"/>
      <c r="H18" s="109">
        <v>11</v>
      </c>
      <c r="I18" s="110"/>
      <c r="J18" s="13">
        <f t="shared" si="0"/>
        <v>9.1666666666666661</v>
      </c>
      <c r="K18" s="22">
        <v>10</v>
      </c>
      <c r="L18" s="23"/>
    </row>
    <row r="19" spans="1:12" s="25" customFormat="1" ht="47.25">
      <c r="A19" s="12">
        <f t="shared" si="2"/>
        <v>12</v>
      </c>
      <c r="B19" s="8" t="s">
        <v>50</v>
      </c>
      <c r="C19" s="21" t="s">
        <v>51</v>
      </c>
      <c r="D19" s="21" t="s">
        <v>52</v>
      </c>
      <c r="E19" s="24" t="s">
        <v>53</v>
      </c>
      <c r="F19" s="100">
        <v>225</v>
      </c>
      <c r="G19" s="101"/>
      <c r="H19" s="109">
        <v>92</v>
      </c>
      <c r="I19" s="110"/>
      <c r="J19" s="13">
        <f t="shared" si="0"/>
        <v>76.666666666666671</v>
      </c>
      <c r="K19" s="22">
        <f t="shared" si="1"/>
        <v>76.666666666666671</v>
      </c>
      <c r="L19" s="23"/>
    </row>
    <row r="20" spans="1:12" s="25" customFormat="1" ht="31.5">
      <c r="A20" s="12">
        <f t="shared" si="2"/>
        <v>13</v>
      </c>
      <c r="B20" s="8" t="s">
        <v>54</v>
      </c>
      <c r="C20" s="21" t="s">
        <v>55</v>
      </c>
      <c r="D20" s="21" t="s">
        <v>56</v>
      </c>
      <c r="E20" s="24" t="s">
        <v>57</v>
      </c>
      <c r="F20" s="100">
        <v>125</v>
      </c>
      <c r="G20" s="101"/>
      <c r="H20" s="109">
        <v>20</v>
      </c>
      <c r="I20" s="110"/>
      <c r="J20" s="13">
        <f t="shared" si="0"/>
        <v>16.666666666666668</v>
      </c>
      <c r="K20" s="22">
        <f t="shared" si="1"/>
        <v>16.666666666666668</v>
      </c>
      <c r="L20" s="23"/>
    </row>
    <row r="21" spans="1:12" s="25" customFormat="1" ht="15.75">
      <c r="A21" s="12">
        <f t="shared" si="2"/>
        <v>14</v>
      </c>
      <c r="B21" s="8" t="s">
        <v>58</v>
      </c>
      <c r="C21" s="21" t="s">
        <v>59</v>
      </c>
      <c r="D21" s="21" t="s">
        <v>59</v>
      </c>
      <c r="E21" s="24" t="s">
        <v>60</v>
      </c>
      <c r="F21" s="100">
        <v>160</v>
      </c>
      <c r="G21" s="101"/>
      <c r="H21" s="109">
        <v>60</v>
      </c>
      <c r="I21" s="110"/>
      <c r="J21" s="13">
        <f t="shared" si="0"/>
        <v>50</v>
      </c>
      <c r="K21" s="22">
        <f t="shared" si="1"/>
        <v>50</v>
      </c>
      <c r="L21" s="23"/>
    </row>
    <row r="22" spans="1:12" s="25" customFormat="1" ht="15.75">
      <c r="A22" s="12">
        <f t="shared" si="2"/>
        <v>15</v>
      </c>
      <c r="B22" s="8" t="s">
        <v>61</v>
      </c>
      <c r="C22" s="21" t="s">
        <v>48</v>
      </c>
      <c r="D22" s="21" t="s">
        <v>62</v>
      </c>
      <c r="E22" s="24" t="s">
        <v>63</v>
      </c>
      <c r="F22" s="100">
        <v>75</v>
      </c>
      <c r="G22" s="101"/>
      <c r="H22" s="109">
        <v>15</v>
      </c>
      <c r="I22" s="110"/>
      <c r="J22" s="13">
        <f t="shared" si="0"/>
        <v>12.5</v>
      </c>
      <c r="K22" s="22">
        <f t="shared" si="1"/>
        <v>12.5</v>
      </c>
      <c r="L22" s="23"/>
    </row>
    <row r="23" spans="1:12" s="25" customFormat="1" ht="31.5">
      <c r="A23" s="12">
        <f t="shared" si="2"/>
        <v>16</v>
      </c>
      <c r="B23" s="8" t="s">
        <v>64</v>
      </c>
      <c r="C23" s="21" t="s">
        <v>65</v>
      </c>
      <c r="D23" s="21" t="s">
        <v>66</v>
      </c>
      <c r="E23" s="24" t="s">
        <v>32</v>
      </c>
      <c r="F23" s="100">
        <v>75</v>
      </c>
      <c r="G23" s="101"/>
      <c r="H23" s="109">
        <v>11</v>
      </c>
      <c r="I23" s="110"/>
      <c r="J23" s="13">
        <f t="shared" si="0"/>
        <v>9.1666666666666661</v>
      </c>
      <c r="K23" s="22">
        <f t="shared" si="1"/>
        <v>9.1666666666666661</v>
      </c>
      <c r="L23" s="23"/>
    </row>
    <row r="24" spans="1:12" s="25" customFormat="1" ht="15.75">
      <c r="A24" s="12">
        <f t="shared" si="2"/>
        <v>17</v>
      </c>
      <c r="B24" s="8" t="s">
        <v>67</v>
      </c>
      <c r="C24" s="21" t="s">
        <v>68</v>
      </c>
      <c r="D24" s="21" t="s">
        <v>69</v>
      </c>
      <c r="E24" s="24" t="s">
        <v>63</v>
      </c>
      <c r="F24" s="100">
        <v>110</v>
      </c>
      <c r="G24" s="101"/>
      <c r="H24" s="109">
        <v>15</v>
      </c>
      <c r="I24" s="110"/>
      <c r="J24" s="13">
        <f t="shared" si="0"/>
        <v>12.5</v>
      </c>
      <c r="K24" s="22">
        <f t="shared" si="1"/>
        <v>12.5</v>
      </c>
      <c r="L24" s="23"/>
    </row>
    <row r="25" spans="1:12" s="25" customFormat="1" ht="31.5">
      <c r="A25" s="12">
        <f t="shared" si="2"/>
        <v>18</v>
      </c>
      <c r="B25" s="8" t="s">
        <v>70</v>
      </c>
      <c r="C25" s="21" t="s">
        <v>65</v>
      </c>
      <c r="D25" s="21" t="s">
        <v>71</v>
      </c>
      <c r="E25" s="24" t="s">
        <v>72</v>
      </c>
      <c r="F25" s="100">
        <v>75</v>
      </c>
      <c r="G25" s="101"/>
      <c r="H25" s="109">
        <v>9</v>
      </c>
      <c r="I25" s="110"/>
      <c r="J25" s="13">
        <f t="shared" si="0"/>
        <v>7.5</v>
      </c>
      <c r="K25" s="22">
        <f t="shared" si="1"/>
        <v>7.5</v>
      </c>
      <c r="L25" s="23"/>
    </row>
    <row r="26" spans="1:12" s="25" customFormat="1" ht="31.5">
      <c r="A26" s="12">
        <f t="shared" si="2"/>
        <v>19</v>
      </c>
      <c r="B26" s="8" t="s">
        <v>73</v>
      </c>
      <c r="C26" s="21" t="s">
        <v>45</v>
      </c>
      <c r="D26" s="21" t="s">
        <v>74</v>
      </c>
      <c r="E26" s="24" t="s">
        <v>63</v>
      </c>
      <c r="F26" s="100">
        <v>100</v>
      </c>
      <c r="G26" s="101"/>
      <c r="H26" s="109">
        <v>15</v>
      </c>
      <c r="I26" s="110"/>
      <c r="J26" s="13">
        <f t="shared" si="0"/>
        <v>12.5</v>
      </c>
      <c r="K26" s="22">
        <f t="shared" si="1"/>
        <v>12.5</v>
      </c>
      <c r="L26" s="23"/>
    </row>
    <row r="27" spans="1:12" s="25" customFormat="1" ht="15.75">
      <c r="A27" s="12">
        <f t="shared" si="2"/>
        <v>20</v>
      </c>
      <c r="B27" s="8" t="s">
        <v>75</v>
      </c>
      <c r="C27" s="21"/>
      <c r="D27" s="21" t="s">
        <v>69</v>
      </c>
      <c r="E27" s="24" t="s">
        <v>32</v>
      </c>
      <c r="F27" s="100">
        <v>110</v>
      </c>
      <c r="G27" s="101"/>
      <c r="H27" s="109">
        <v>15</v>
      </c>
      <c r="I27" s="110"/>
      <c r="J27" s="13">
        <f t="shared" si="0"/>
        <v>12.5</v>
      </c>
      <c r="K27" s="22">
        <f t="shared" si="1"/>
        <v>12.5</v>
      </c>
      <c r="L27" s="23"/>
    </row>
    <row r="28" spans="1:12" s="25" customFormat="1" ht="31.5">
      <c r="A28" s="12">
        <f t="shared" si="2"/>
        <v>21</v>
      </c>
      <c r="B28" s="8" t="s">
        <v>76</v>
      </c>
      <c r="C28" s="21" t="s">
        <v>77</v>
      </c>
      <c r="D28" s="21" t="s">
        <v>69</v>
      </c>
      <c r="E28" s="24" t="s">
        <v>63</v>
      </c>
      <c r="F28" s="100">
        <v>110</v>
      </c>
      <c r="G28" s="101"/>
      <c r="H28" s="109">
        <v>15</v>
      </c>
      <c r="I28" s="110"/>
      <c r="J28" s="13">
        <f t="shared" si="0"/>
        <v>12.5</v>
      </c>
      <c r="K28" s="22">
        <f t="shared" si="1"/>
        <v>12.5</v>
      </c>
      <c r="L28" s="23"/>
    </row>
    <row r="29" spans="1:12" s="25" customFormat="1" ht="15.75">
      <c r="A29" s="12">
        <f t="shared" si="2"/>
        <v>22</v>
      </c>
      <c r="B29" s="26" t="s">
        <v>78</v>
      </c>
      <c r="C29" s="27" t="s">
        <v>79</v>
      </c>
      <c r="D29" s="27" t="s">
        <v>80</v>
      </c>
      <c r="E29" s="24" t="s">
        <v>81</v>
      </c>
      <c r="F29" s="100">
        <v>80</v>
      </c>
      <c r="G29" s="101"/>
      <c r="H29" s="109">
        <v>11</v>
      </c>
      <c r="I29" s="110"/>
      <c r="J29" s="13">
        <f t="shared" si="0"/>
        <v>9.1666666666666661</v>
      </c>
      <c r="K29" s="22">
        <f t="shared" si="1"/>
        <v>9.1666666666666661</v>
      </c>
      <c r="L29" s="23"/>
    </row>
    <row r="30" spans="1:12" s="25" customFormat="1" ht="31.5">
      <c r="A30" s="12">
        <f t="shared" si="2"/>
        <v>23</v>
      </c>
      <c r="B30" s="8" t="s">
        <v>82</v>
      </c>
      <c r="C30" s="21" t="s">
        <v>83</v>
      </c>
      <c r="D30" s="21" t="s">
        <v>84</v>
      </c>
      <c r="E30" s="24" t="s">
        <v>63</v>
      </c>
      <c r="F30" s="100">
        <v>100</v>
      </c>
      <c r="G30" s="101"/>
      <c r="H30" s="109">
        <v>16</v>
      </c>
      <c r="I30" s="110"/>
      <c r="J30" s="13">
        <f t="shared" si="0"/>
        <v>13.333333333333334</v>
      </c>
      <c r="K30" s="22">
        <f t="shared" si="1"/>
        <v>13.333333333333332</v>
      </c>
      <c r="L30" s="23"/>
    </row>
    <row r="31" spans="1:12" s="25" customFormat="1" ht="31.5">
      <c r="A31" s="12">
        <f t="shared" si="2"/>
        <v>24</v>
      </c>
      <c r="B31" s="8" t="s">
        <v>85</v>
      </c>
      <c r="C31" s="21" t="s">
        <v>83</v>
      </c>
      <c r="D31" s="21" t="s">
        <v>84</v>
      </c>
      <c r="E31" s="24" t="s">
        <v>86</v>
      </c>
      <c r="F31" s="100">
        <v>120</v>
      </c>
      <c r="G31" s="101"/>
      <c r="H31" s="109">
        <v>19.5</v>
      </c>
      <c r="I31" s="110"/>
      <c r="J31" s="13">
        <f t="shared" si="0"/>
        <v>16.25</v>
      </c>
      <c r="K31" s="22">
        <f t="shared" si="1"/>
        <v>16.25</v>
      </c>
      <c r="L31" s="23"/>
    </row>
    <row r="32" spans="1:12" s="25" customFormat="1" ht="31.5">
      <c r="A32" s="12">
        <f t="shared" si="2"/>
        <v>25</v>
      </c>
      <c r="B32" s="8" t="s">
        <v>87</v>
      </c>
      <c r="C32" s="21" t="s">
        <v>83</v>
      </c>
      <c r="D32" s="21" t="s">
        <v>84</v>
      </c>
      <c r="E32" s="24" t="s">
        <v>88</v>
      </c>
      <c r="F32" s="100">
        <v>100</v>
      </c>
      <c r="G32" s="101"/>
      <c r="H32" s="109">
        <v>16</v>
      </c>
      <c r="I32" s="110"/>
      <c r="J32" s="13">
        <f t="shared" si="0"/>
        <v>13.333333333333334</v>
      </c>
      <c r="K32" s="22">
        <f t="shared" si="1"/>
        <v>13.333333333333332</v>
      </c>
      <c r="L32" s="23"/>
    </row>
    <row r="33" spans="1:12" s="25" customFormat="1" ht="31.5">
      <c r="A33" s="12">
        <f t="shared" si="2"/>
        <v>26</v>
      </c>
      <c r="B33" s="8" t="s">
        <v>89</v>
      </c>
      <c r="C33" s="21" t="s">
        <v>90</v>
      </c>
      <c r="D33" s="21" t="s">
        <v>91</v>
      </c>
      <c r="E33" s="24" t="s">
        <v>92</v>
      </c>
      <c r="F33" s="100">
        <v>84</v>
      </c>
      <c r="G33" s="101"/>
      <c r="H33" s="109">
        <v>32</v>
      </c>
      <c r="I33" s="110"/>
      <c r="J33" s="13">
        <f t="shared" si="0"/>
        <v>26.666666666666668</v>
      </c>
      <c r="K33" s="22">
        <f t="shared" si="1"/>
        <v>26.666666666666664</v>
      </c>
      <c r="L33" s="23"/>
    </row>
    <row r="34" spans="1:12" s="25" customFormat="1" ht="31.5">
      <c r="A34" s="12">
        <f t="shared" si="2"/>
        <v>27</v>
      </c>
      <c r="B34" s="8" t="s">
        <v>93</v>
      </c>
      <c r="C34" s="21" t="s">
        <v>94</v>
      </c>
      <c r="D34" s="21" t="s">
        <v>95</v>
      </c>
      <c r="E34" s="24" t="s">
        <v>96</v>
      </c>
      <c r="F34" s="100">
        <v>100</v>
      </c>
      <c r="G34" s="101"/>
      <c r="H34" s="109">
        <v>16</v>
      </c>
      <c r="I34" s="110"/>
      <c r="J34" s="13">
        <f t="shared" si="0"/>
        <v>13.333333333333334</v>
      </c>
      <c r="K34" s="22">
        <f t="shared" si="1"/>
        <v>13.333333333333332</v>
      </c>
      <c r="L34" s="23"/>
    </row>
    <row r="35" spans="1:12" s="25" customFormat="1" ht="31.5">
      <c r="A35" s="12">
        <f t="shared" si="2"/>
        <v>28</v>
      </c>
      <c r="B35" s="8" t="s">
        <v>97</v>
      </c>
      <c r="C35" s="21" t="s">
        <v>94</v>
      </c>
      <c r="D35" s="21" t="s">
        <v>98</v>
      </c>
      <c r="E35" s="24" t="s">
        <v>99</v>
      </c>
      <c r="F35" s="100">
        <v>120</v>
      </c>
      <c r="G35" s="101"/>
      <c r="H35" s="109">
        <v>20</v>
      </c>
      <c r="I35" s="110"/>
      <c r="J35" s="13">
        <f t="shared" si="0"/>
        <v>16.666666666666668</v>
      </c>
      <c r="K35" s="22">
        <f t="shared" si="1"/>
        <v>16.666666666666668</v>
      </c>
      <c r="L35" s="23"/>
    </row>
    <row r="36" spans="1:12" s="25" customFormat="1" ht="15.75">
      <c r="A36" s="12">
        <f t="shared" si="2"/>
        <v>29</v>
      </c>
      <c r="B36" s="26" t="s">
        <v>100</v>
      </c>
      <c r="C36" s="27" t="s">
        <v>101</v>
      </c>
      <c r="D36" s="27" t="s">
        <v>102</v>
      </c>
      <c r="E36" s="24" t="s">
        <v>103</v>
      </c>
      <c r="F36" s="100">
        <v>198</v>
      </c>
      <c r="G36" s="101"/>
      <c r="H36" s="109">
        <v>50.5</v>
      </c>
      <c r="I36" s="110"/>
      <c r="J36" s="13">
        <f t="shared" si="0"/>
        <v>42.083333333333336</v>
      </c>
      <c r="K36" s="22">
        <f t="shared" si="1"/>
        <v>42.083333333333329</v>
      </c>
      <c r="L36" s="23"/>
    </row>
    <row r="37" spans="1:12" s="25" customFormat="1" ht="15.75">
      <c r="A37" s="12">
        <f t="shared" si="2"/>
        <v>30</v>
      </c>
      <c r="B37" s="26" t="s">
        <v>104</v>
      </c>
      <c r="C37" s="28" t="s">
        <v>105</v>
      </c>
      <c r="D37" s="28" t="s">
        <v>106</v>
      </c>
      <c r="E37" s="24" t="s">
        <v>107</v>
      </c>
      <c r="F37" s="100">
        <v>100</v>
      </c>
      <c r="G37" s="101"/>
      <c r="H37" s="109">
        <v>9.5</v>
      </c>
      <c r="I37" s="110"/>
      <c r="J37" s="13">
        <f t="shared" si="0"/>
        <v>7.916666666666667</v>
      </c>
      <c r="K37" s="22">
        <f t="shared" si="1"/>
        <v>7.9166666666666661</v>
      </c>
      <c r="L37" s="23"/>
    </row>
    <row r="38" spans="1:12" s="25" customFormat="1" ht="15.75">
      <c r="A38" s="12">
        <f t="shared" si="2"/>
        <v>31</v>
      </c>
      <c r="B38" s="8" t="s">
        <v>108</v>
      </c>
      <c r="C38" s="21" t="s">
        <v>109</v>
      </c>
      <c r="D38" s="21" t="s">
        <v>110</v>
      </c>
      <c r="E38" s="24" t="s">
        <v>111</v>
      </c>
      <c r="F38" s="100">
        <v>160</v>
      </c>
      <c r="G38" s="101"/>
      <c r="H38" s="109">
        <v>16</v>
      </c>
      <c r="I38" s="110"/>
      <c r="J38" s="13">
        <f t="shared" si="0"/>
        <v>13.333333333333334</v>
      </c>
      <c r="K38" s="22">
        <f t="shared" si="1"/>
        <v>13.333333333333332</v>
      </c>
      <c r="L38" s="23"/>
    </row>
    <row r="39" spans="1:12" s="25" customFormat="1" ht="31.5">
      <c r="A39" s="12">
        <f t="shared" si="2"/>
        <v>32</v>
      </c>
      <c r="B39" s="8" t="s">
        <v>112</v>
      </c>
      <c r="C39" s="21" t="s">
        <v>113</v>
      </c>
      <c r="D39" s="21" t="s">
        <v>114</v>
      </c>
      <c r="E39" s="24" t="s">
        <v>111</v>
      </c>
      <c r="F39" s="100">
        <v>180</v>
      </c>
      <c r="G39" s="101"/>
      <c r="H39" s="109">
        <v>17.5</v>
      </c>
      <c r="I39" s="110"/>
      <c r="J39" s="13">
        <f t="shared" si="0"/>
        <v>14.583333333333334</v>
      </c>
      <c r="K39" s="22">
        <f t="shared" si="1"/>
        <v>14.583333333333332</v>
      </c>
      <c r="L39" s="23"/>
    </row>
    <row r="40" spans="1:12" s="25" customFormat="1" ht="15.75">
      <c r="A40" s="12">
        <f t="shared" si="2"/>
        <v>33</v>
      </c>
      <c r="B40" s="8" t="s">
        <v>115</v>
      </c>
      <c r="C40" s="21" t="s">
        <v>116</v>
      </c>
      <c r="D40" s="21" t="s">
        <v>117</v>
      </c>
      <c r="E40" s="24" t="s">
        <v>118</v>
      </c>
      <c r="F40" s="100">
        <v>63</v>
      </c>
      <c r="G40" s="101"/>
      <c r="H40" s="109">
        <v>20</v>
      </c>
      <c r="I40" s="110"/>
      <c r="J40" s="13">
        <f t="shared" si="0"/>
        <v>16.666666666666668</v>
      </c>
      <c r="K40" s="22">
        <f t="shared" si="1"/>
        <v>16.666666666666668</v>
      </c>
      <c r="L40" s="23"/>
    </row>
    <row r="41" spans="1:12" s="25" customFormat="1" ht="15.75">
      <c r="A41" s="12">
        <v>34</v>
      </c>
      <c r="B41" s="8" t="s">
        <v>119</v>
      </c>
      <c r="C41" s="29"/>
      <c r="D41" s="29"/>
      <c r="E41" s="24" t="s">
        <v>88</v>
      </c>
      <c r="F41" s="100">
        <v>180</v>
      </c>
      <c r="G41" s="101"/>
      <c r="H41" s="109">
        <v>22</v>
      </c>
      <c r="I41" s="110"/>
      <c r="J41" s="13">
        <f t="shared" si="0"/>
        <v>18.333333333333332</v>
      </c>
      <c r="K41" s="22">
        <f t="shared" si="1"/>
        <v>18.333333333333332</v>
      </c>
      <c r="L41" s="23"/>
    </row>
    <row r="42" spans="1:12" s="25" customFormat="1" ht="15.75">
      <c r="A42" s="12">
        <v>35</v>
      </c>
      <c r="B42" s="8" t="s">
        <v>120</v>
      </c>
      <c r="C42" s="29"/>
      <c r="D42" s="29"/>
      <c r="E42" s="24" t="s">
        <v>88</v>
      </c>
      <c r="F42" s="100">
        <v>139</v>
      </c>
      <c r="G42" s="101"/>
      <c r="H42" s="109">
        <v>16</v>
      </c>
      <c r="I42" s="110"/>
      <c r="J42" s="13">
        <f t="shared" si="0"/>
        <v>13.333333333333334</v>
      </c>
      <c r="K42" s="22">
        <f t="shared" si="1"/>
        <v>13.333333333333332</v>
      </c>
      <c r="L42" s="23"/>
    </row>
    <row r="43" spans="1:12" s="25" customFormat="1" ht="15.75">
      <c r="A43" s="12">
        <v>36</v>
      </c>
      <c r="B43" s="8" t="s">
        <v>121</v>
      </c>
      <c r="C43" s="29"/>
      <c r="D43" s="29"/>
      <c r="E43" s="24" t="s">
        <v>63</v>
      </c>
      <c r="F43" s="100">
        <v>125</v>
      </c>
      <c r="G43" s="101"/>
      <c r="H43" s="109">
        <v>15</v>
      </c>
      <c r="I43" s="110"/>
      <c r="J43" s="13">
        <f t="shared" si="0"/>
        <v>12.5</v>
      </c>
      <c r="K43" s="22">
        <f t="shared" si="1"/>
        <v>12.5</v>
      </c>
      <c r="L43" s="23"/>
    </row>
    <row r="44" spans="1:12" s="25" customFormat="1" ht="15.75">
      <c r="A44" s="12">
        <v>37</v>
      </c>
      <c r="B44" s="8" t="s">
        <v>122</v>
      </c>
      <c r="C44" s="29"/>
      <c r="D44" s="29"/>
      <c r="E44" s="24" t="s">
        <v>123</v>
      </c>
      <c r="F44" s="100">
        <v>333</v>
      </c>
      <c r="G44" s="101"/>
      <c r="H44" s="109">
        <v>22</v>
      </c>
      <c r="I44" s="110"/>
      <c r="J44" s="13">
        <f t="shared" si="0"/>
        <v>18.333333333333332</v>
      </c>
      <c r="K44" s="22">
        <f t="shared" si="1"/>
        <v>18.333333333333332</v>
      </c>
      <c r="L44" s="23"/>
    </row>
    <row r="45" spans="1:12" s="25" customFormat="1" ht="15.75">
      <c r="A45" s="12">
        <v>38</v>
      </c>
      <c r="B45" s="8" t="s">
        <v>124</v>
      </c>
      <c r="C45" s="29"/>
      <c r="D45" s="29"/>
      <c r="E45" s="24" t="s">
        <v>88</v>
      </c>
      <c r="F45" s="100">
        <v>109</v>
      </c>
      <c r="G45" s="101"/>
      <c r="H45" s="109">
        <v>15</v>
      </c>
      <c r="I45" s="110"/>
      <c r="J45" s="13">
        <f t="shared" si="0"/>
        <v>12.5</v>
      </c>
      <c r="K45" s="22">
        <f t="shared" si="1"/>
        <v>12.5</v>
      </c>
      <c r="L45" s="23"/>
    </row>
    <row r="46" spans="1:12" s="25" customFormat="1" ht="15.75">
      <c r="A46" s="12">
        <v>39</v>
      </c>
      <c r="B46" s="8" t="s">
        <v>125</v>
      </c>
      <c r="C46" s="29"/>
      <c r="D46" s="29"/>
      <c r="E46" s="24" t="s">
        <v>126</v>
      </c>
      <c r="F46" s="100">
        <v>150</v>
      </c>
      <c r="G46" s="101"/>
      <c r="H46" s="109">
        <v>42.25</v>
      </c>
      <c r="I46" s="110"/>
      <c r="J46" s="13">
        <f t="shared" si="0"/>
        <v>35.208333333333336</v>
      </c>
      <c r="K46" s="22">
        <f t="shared" si="1"/>
        <v>35.208333333333336</v>
      </c>
      <c r="L46" s="23"/>
    </row>
    <row r="47" spans="1:12" s="25" customFormat="1" ht="15.75">
      <c r="A47" s="12">
        <v>40</v>
      </c>
      <c r="B47" s="8" t="s">
        <v>127</v>
      </c>
      <c r="C47" s="29"/>
      <c r="D47" s="29"/>
      <c r="E47" s="24" t="s">
        <v>126</v>
      </c>
      <c r="F47" s="100">
        <v>208.54</v>
      </c>
      <c r="G47" s="101"/>
      <c r="H47" s="109">
        <v>67.5</v>
      </c>
      <c r="I47" s="110"/>
      <c r="J47" s="13">
        <f t="shared" si="0"/>
        <v>56.25</v>
      </c>
      <c r="K47" s="22">
        <f t="shared" si="1"/>
        <v>56.25</v>
      </c>
      <c r="L47" s="23"/>
    </row>
    <row r="48" spans="1:12" s="25" customFormat="1" ht="15.75">
      <c r="A48" s="12">
        <v>41</v>
      </c>
      <c r="B48" s="8" t="s">
        <v>128</v>
      </c>
      <c r="C48" s="29"/>
      <c r="D48" s="29"/>
      <c r="E48" s="24" t="s">
        <v>88</v>
      </c>
      <c r="F48" s="100">
        <v>129</v>
      </c>
      <c r="G48" s="101"/>
      <c r="H48" s="109">
        <v>27.5</v>
      </c>
      <c r="I48" s="110"/>
      <c r="J48" s="13">
        <f t="shared" si="0"/>
        <v>22.916666666666668</v>
      </c>
      <c r="K48" s="22">
        <f t="shared" si="1"/>
        <v>22.916666666666664</v>
      </c>
      <c r="L48" s="23"/>
    </row>
    <row r="49" spans="1:12" s="25" customFormat="1" ht="15.75">
      <c r="A49" s="12">
        <v>42</v>
      </c>
      <c r="B49" s="8" t="s">
        <v>129</v>
      </c>
      <c r="C49" s="29"/>
      <c r="D49" s="29"/>
      <c r="E49" s="24" t="s">
        <v>130</v>
      </c>
      <c r="F49" s="100">
        <v>135</v>
      </c>
      <c r="G49" s="101"/>
      <c r="H49" s="109">
        <v>10.5</v>
      </c>
      <c r="I49" s="110"/>
      <c r="J49" s="13">
        <f t="shared" si="0"/>
        <v>8.75</v>
      </c>
      <c r="K49" s="22">
        <f t="shared" si="1"/>
        <v>8.75</v>
      </c>
      <c r="L49" s="23"/>
    </row>
    <row r="50" spans="1:12" s="25" customFormat="1" ht="15.75">
      <c r="A50" s="12">
        <v>43</v>
      </c>
      <c r="B50" s="8" t="s">
        <v>131</v>
      </c>
      <c r="C50" s="29"/>
      <c r="D50" s="29"/>
      <c r="E50" s="24" t="s">
        <v>132</v>
      </c>
      <c r="F50" s="100">
        <v>160</v>
      </c>
      <c r="G50" s="101"/>
      <c r="H50" s="109">
        <v>28.5</v>
      </c>
      <c r="I50" s="110"/>
      <c r="J50" s="13">
        <f t="shared" si="0"/>
        <v>23.75</v>
      </c>
      <c r="K50" s="22">
        <f t="shared" si="1"/>
        <v>23.75</v>
      </c>
      <c r="L50" s="23"/>
    </row>
    <row r="51" spans="1:12" s="25" customFormat="1" ht="15.75">
      <c r="A51" s="12">
        <v>44</v>
      </c>
      <c r="B51" s="8" t="s">
        <v>133</v>
      </c>
      <c r="C51" s="29"/>
      <c r="D51" s="29"/>
      <c r="E51" s="24" t="s">
        <v>134</v>
      </c>
      <c r="F51" s="100">
        <v>15</v>
      </c>
      <c r="G51" s="101"/>
      <c r="H51" s="109">
        <v>8</v>
      </c>
      <c r="I51" s="110"/>
      <c r="J51" s="13">
        <f t="shared" si="0"/>
        <v>6.666666666666667</v>
      </c>
      <c r="K51" s="22">
        <f t="shared" si="1"/>
        <v>6.6666666666666661</v>
      </c>
      <c r="L51" s="23"/>
    </row>
    <row r="52" spans="1:12" s="25" customFormat="1" ht="51">
      <c r="A52" s="12">
        <v>45</v>
      </c>
      <c r="B52" s="8" t="s">
        <v>135</v>
      </c>
      <c r="C52" s="29" t="s">
        <v>136</v>
      </c>
      <c r="D52" s="29" t="s">
        <v>137</v>
      </c>
      <c r="E52" s="24" t="s">
        <v>138</v>
      </c>
      <c r="F52" s="100">
        <v>250</v>
      </c>
      <c r="G52" s="101"/>
      <c r="H52" s="109">
        <v>28</v>
      </c>
      <c r="I52" s="110"/>
      <c r="J52" s="13">
        <f t="shared" si="0"/>
        <v>23.333333333333332</v>
      </c>
      <c r="K52" s="22">
        <f t="shared" si="1"/>
        <v>23.333333333333336</v>
      </c>
      <c r="L52" s="23"/>
    </row>
    <row r="53" spans="1:12" s="25" customFormat="1" ht="51">
      <c r="A53" s="12">
        <f t="shared" si="2"/>
        <v>46</v>
      </c>
      <c r="B53" s="8" t="s">
        <v>139</v>
      </c>
      <c r="C53" s="29" t="s">
        <v>136</v>
      </c>
      <c r="D53" s="29" t="s">
        <v>140</v>
      </c>
      <c r="E53" s="24" t="s">
        <v>138</v>
      </c>
      <c r="F53" s="100">
        <v>250</v>
      </c>
      <c r="G53" s="101"/>
      <c r="H53" s="109">
        <v>28</v>
      </c>
      <c r="I53" s="110"/>
      <c r="J53" s="13">
        <f t="shared" si="0"/>
        <v>23.333333333333332</v>
      </c>
      <c r="K53" s="22">
        <f t="shared" si="1"/>
        <v>23.333333333333336</v>
      </c>
      <c r="L53" s="23"/>
    </row>
    <row r="54" spans="1:12" s="25" customFormat="1" ht="63.75">
      <c r="A54" s="12">
        <f t="shared" si="2"/>
        <v>47</v>
      </c>
      <c r="B54" s="8" t="s">
        <v>141</v>
      </c>
      <c r="C54" s="29" t="s">
        <v>142</v>
      </c>
      <c r="D54" s="21" t="s">
        <v>141</v>
      </c>
      <c r="E54" s="24" t="s">
        <v>143</v>
      </c>
      <c r="F54" s="100">
        <v>187.5</v>
      </c>
      <c r="G54" s="101"/>
      <c r="H54" s="109">
        <v>45.5</v>
      </c>
      <c r="I54" s="110"/>
      <c r="J54" s="13">
        <f t="shared" si="0"/>
        <v>37.916666666666664</v>
      </c>
      <c r="K54" s="22">
        <f t="shared" si="1"/>
        <v>37.916666666666664</v>
      </c>
      <c r="L54" s="23"/>
    </row>
    <row r="55" spans="1:12" s="25" customFormat="1" ht="25.5">
      <c r="A55" s="12">
        <f t="shared" si="2"/>
        <v>48</v>
      </c>
      <c r="B55" s="8" t="s">
        <v>144</v>
      </c>
      <c r="C55" s="29" t="s">
        <v>145</v>
      </c>
      <c r="D55" s="29" t="s">
        <v>146</v>
      </c>
      <c r="E55" s="24" t="s">
        <v>147</v>
      </c>
      <c r="F55" s="100">
        <v>150</v>
      </c>
      <c r="G55" s="101"/>
      <c r="H55" s="109">
        <v>13.5</v>
      </c>
      <c r="I55" s="110"/>
      <c r="J55" s="13">
        <f t="shared" si="0"/>
        <v>11.25</v>
      </c>
      <c r="K55" s="22">
        <f t="shared" si="1"/>
        <v>11.25</v>
      </c>
      <c r="L55" s="23"/>
    </row>
    <row r="56" spans="1:12" s="25" customFormat="1" ht="25.5">
      <c r="A56" s="12">
        <f t="shared" si="2"/>
        <v>49</v>
      </c>
      <c r="B56" s="8" t="s">
        <v>148</v>
      </c>
      <c r="C56" s="29" t="s">
        <v>145</v>
      </c>
      <c r="D56" s="29" t="s">
        <v>146</v>
      </c>
      <c r="E56" s="24" t="s">
        <v>149</v>
      </c>
      <c r="F56" s="100">
        <v>185</v>
      </c>
      <c r="G56" s="101"/>
      <c r="H56" s="109">
        <v>30</v>
      </c>
      <c r="I56" s="110"/>
      <c r="J56" s="13">
        <f t="shared" si="0"/>
        <v>25</v>
      </c>
      <c r="K56" s="22">
        <f t="shared" si="1"/>
        <v>25</v>
      </c>
      <c r="L56" s="23"/>
    </row>
    <row r="57" spans="1:12" s="25" customFormat="1" ht="25.5">
      <c r="A57" s="12">
        <f t="shared" si="2"/>
        <v>50</v>
      </c>
      <c r="B57" s="8" t="s">
        <v>150</v>
      </c>
      <c r="C57" s="29" t="s">
        <v>151</v>
      </c>
      <c r="D57" s="29" t="s">
        <v>146</v>
      </c>
      <c r="E57" s="24" t="s">
        <v>152</v>
      </c>
      <c r="F57" s="100">
        <v>80</v>
      </c>
      <c r="G57" s="101"/>
      <c r="H57" s="109">
        <v>18</v>
      </c>
      <c r="I57" s="110"/>
      <c r="J57" s="13">
        <f t="shared" si="0"/>
        <v>15</v>
      </c>
      <c r="K57" s="22">
        <f t="shared" si="1"/>
        <v>15</v>
      </c>
      <c r="L57" s="23"/>
    </row>
    <row r="58" spans="1:12" s="25" customFormat="1" ht="15.75">
      <c r="A58" s="12">
        <f t="shared" si="2"/>
        <v>51</v>
      </c>
      <c r="B58" s="8" t="s">
        <v>153</v>
      </c>
      <c r="C58" s="29" t="s">
        <v>154</v>
      </c>
      <c r="D58" s="29" t="s">
        <v>155</v>
      </c>
      <c r="E58" s="24" t="s">
        <v>156</v>
      </c>
      <c r="F58" s="100">
        <v>225</v>
      </c>
      <c r="G58" s="101"/>
      <c r="H58" s="109">
        <v>80</v>
      </c>
      <c r="I58" s="110"/>
      <c r="J58" s="13">
        <f t="shared" si="0"/>
        <v>66.666666666666671</v>
      </c>
      <c r="K58" s="22">
        <f t="shared" si="1"/>
        <v>66.666666666666671</v>
      </c>
      <c r="L58" s="23"/>
    </row>
    <row r="59" spans="1:12" s="25" customFormat="1" ht="15.75">
      <c r="A59" s="12">
        <f t="shared" si="2"/>
        <v>52</v>
      </c>
      <c r="B59" s="8" t="s">
        <v>157</v>
      </c>
      <c r="C59" s="21" t="s">
        <v>158</v>
      </c>
      <c r="D59" s="21" t="s">
        <v>159</v>
      </c>
      <c r="E59" s="24" t="s">
        <v>160</v>
      </c>
      <c r="F59" s="100">
        <v>125</v>
      </c>
      <c r="G59" s="101"/>
      <c r="H59" s="109">
        <v>13.5</v>
      </c>
      <c r="I59" s="110"/>
      <c r="J59" s="13">
        <f t="shared" si="0"/>
        <v>11.25</v>
      </c>
      <c r="K59" s="22">
        <f t="shared" si="1"/>
        <v>11.25</v>
      </c>
      <c r="L59" s="23"/>
    </row>
    <row r="60" spans="1:12" s="25" customFormat="1" ht="38.25">
      <c r="A60" s="12">
        <f t="shared" si="2"/>
        <v>53</v>
      </c>
      <c r="B60" s="8" t="s">
        <v>161</v>
      </c>
      <c r="C60" s="29" t="s">
        <v>162</v>
      </c>
      <c r="D60" s="29" t="s">
        <v>163</v>
      </c>
      <c r="E60" s="24" t="s">
        <v>164</v>
      </c>
      <c r="F60" s="100">
        <v>100</v>
      </c>
      <c r="G60" s="101"/>
      <c r="H60" s="109">
        <v>20</v>
      </c>
      <c r="I60" s="110"/>
      <c r="J60" s="13">
        <f t="shared" si="0"/>
        <v>16.666666666666668</v>
      </c>
      <c r="K60" s="22">
        <f t="shared" si="1"/>
        <v>16.666666666666668</v>
      </c>
      <c r="L60" s="23"/>
    </row>
    <row r="61" spans="1:12" s="25" customFormat="1" ht="15.75">
      <c r="A61" s="12">
        <f t="shared" si="2"/>
        <v>54</v>
      </c>
      <c r="B61" s="8" t="s">
        <v>165</v>
      </c>
      <c r="C61" s="29" t="s">
        <v>166</v>
      </c>
      <c r="D61" s="29" t="s">
        <v>166</v>
      </c>
      <c r="E61" s="24" t="s">
        <v>167</v>
      </c>
      <c r="F61" s="100">
        <v>99</v>
      </c>
      <c r="G61" s="101"/>
      <c r="H61" s="109">
        <v>20</v>
      </c>
      <c r="I61" s="110"/>
      <c r="J61" s="13">
        <f t="shared" si="0"/>
        <v>16.666666666666668</v>
      </c>
      <c r="K61" s="22">
        <f t="shared" si="1"/>
        <v>16.666666666666668</v>
      </c>
      <c r="L61" s="23"/>
    </row>
    <row r="62" spans="1:12" s="25" customFormat="1" ht="38.25">
      <c r="A62" s="12">
        <f t="shared" si="2"/>
        <v>55</v>
      </c>
      <c r="B62" s="8" t="s">
        <v>168</v>
      </c>
      <c r="C62" s="29" t="s">
        <v>169</v>
      </c>
      <c r="D62" s="29" t="s">
        <v>170</v>
      </c>
      <c r="E62" s="24" t="s">
        <v>167</v>
      </c>
      <c r="F62" s="100">
        <v>150</v>
      </c>
      <c r="G62" s="101"/>
      <c r="H62" s="109">
        <v>30</v>
      </c>
      <c r="I62" s="110"/>
      <c r="J62" s="13">
        <f t="shared" si="0"/>
        <v>25</v>
      </c>
      <c r="K62" s="22">
        <f t="shared" si="1"/>
        <v>25</v>
      </c>
      <c r="L62" s="23"/>
    </row>
    <row r="63" spans="1:12" s="25" customFormat="1" ht="15.75">
      <c r="A63" s="12">
        <f t="shared" si="2"/>
        <v>56</v>
      </c>
      <c r="B63" s="8" t="s">
        <v>171</v>
      </c>
      <c r="C63" s="29"/>
      <c r="D63" s="29"/>
      <c r="E63" s="24" t="s">
        <v>167</v>
      </c>
      <c r="F63" s="100">
        <v>99</v>
      </c>
      <c r="G63" s="101"/>
      <c r="H63" s="109">
        <v>20</v>
      </c>
      <c r="I63" s="110"/>
      <c r="J63" s="13">
        <f t="shared" si="0"/>
        <v>16.666666666666668</v>
      </c>
      <c r="K63" s="22">
        <f t="shared" si="1"/>
        <v>16.666666666666668</v>
      </c>
      <c r="L63" s="23"/>
    </row>
    <row r="64" spans="1:12" s="25" customFormat="1" ht="51">
      <c r="A64" s="12">
        <f t="shared" si="2"/>
        <v>57</v>
      </c>
      <c r="B64" s="8" t="s">
        <v>172</v>
      </c>
      <c r="C64" s="29" t="s">
        <v>173</v>
      </c>
      <c r="D64" s="29" t="s">
        <v>174</v>
      </c>
      <c r="E64" s="24" t="s">
        <v>175</v>
      </c>
      <c r="F64" s="100">
        <v>99</v>
      </c>
      <c r="G64" s="101"/>
      <c r="H64" s="109">
        <v>20</v>
      </c>
      <c r="I64" s="110"/>
      <c r="J64" s="13">
        <f t="shared" si="0"/>
        <v>16.666666666666668</v>
      </c>
      <c r="K64" s="22">
        <f t="shared" si="1"/>
        <v>16.666666666666668</v>
      </c>
      <c r="L64" s="23"/>
    </row>
    <row r="65" spans="1:12" s="25" customFormat="1" ht="38.25">
      <c r="A65" s="12">
        <f t="shared" si="2"/>
        <v>58</v>
      </c>
      <c r="B65" s="8" t="s">
        <v>176</v>
      </c>
      <c r="C65" s="29" t="s">
        <v>177</v>
      </c>
      <c r="D65" s="29" t="s">
        <v>178</v>
      </c>
      <c r="E65" s="24" t="s">
        <v>179</v>
      </c>
      <c r="F65" s="100">
        <v>110</v>
      </c>
      <c r="G65" s="101"/>
      <c r="H65" s="109">
        <v>33.5</v>
      </c>
      <c r="I65" s="110"/>
      <c r="J65" s="13">
        <f t="shared" si="0"/>
        <v>27.916666666666668</v>
      </c>
      <c r="K65" s="22">
        <f t="shared" si="1"/>
        <v>27.916666666666664</v>
      </c>
      <c r="L65" s="23"/>
    </row>
    <row r="66" spans="1:12" s="25" customFormat="1" ht="25.5">
      <c r="A66" s="12">
        <f t="shared" si="2"/>
        <v>59</v>
      </c>
      <c r="B66" s="8" t="s">
        <v>180</v>
      </c>
      <c r="C66" s="29" t="s">
        <v>181</v>
      </c>
      <c r="D66" s="21" t="s">
        <v>180</v>
      </c>
      <c r="E66" s="24" t="s">
        <v>63</v>
      </c>
      <c r="F66" s="100">
        <v>50</v>
      </c>
      <c r="G66" s="101"/>
      <c r="H66" s="109">
        <v>15</v>
      </c>
      <c r="I66" s="110"/>
      <c r="J66" s="13">
        <f t="shared" si="0"/>
        <v>12.5</v>
      </c>
      <c r="K66" s="22">
        <f t="shared" si="1"/>
        <v>12.5</v>
      </c>
      <c r="L66" s="23"/>
    </row>
    <row r="67" spans="1:12" s="25" customFormat="1" ht="15.75">
      <c r="A67" s="12">
        <f t="shared" si="2"/>
        <v>60</v>
      </c>
      <c r="B67" s="8" t="s">
        <v>182</v>
      </c>
      <c r="C67" s="29" t="s">
        <v>183</v>
      </c>
      <c r="D67" s="29" t="s">
        <v>184</v>
      </c>
      <c r="E67" s="24" t="s">
        <v>185</v>
      </c>
      <c r="F67" s="100">
        <v>180</v>
      </c>
      <c r="G67" s="101"/>
      <c r="H67" s="109">
        <v>13.5</v>
      </c>
      <c r="I67" s="110"/>
      <c r="J67" s="13">
        <f t="shared" si="0"/>
        <v>11.25</v>
      </c>
      <c r="K67" s="22">
        <f t="shared" si="1"/>
        <v>11.25</v>
      </c>
      <c r="L67" s="23"/>
    </row>
    <row r="68" spans="1:12" ht="15.75">
      <c r="A68" s="12">
        <f t="shared" si="2"/>
        <v>61</v>
      </c>
      <c r="B68" s="30" t="s">
        <v>186</v>
      </c>
      <c r="C68" s="31" t="s">
        <v>187</v>
      </c>
      <c r="D68" s="31" t="s">
        <v>188</v>
      </c>
      <c r="E68" s="24" t="s">
        <v>126</v>
      </c>
      <c r="F68" s="100">
        <v>140.63</v>
      </c>
      <c r="G68" s="101"/>
      <c r="H68" s="109">
        <v>16</v>
      </c>
      <c r="I68" s="110"/>
      <c r="J68" s="13">
        <f t="shared" si="0"/>
        <v>13.333333333333334</v>
      </c>
      <c r="K68" s="22">
        <f t="shared" si="1"/>
        <v>13.333333333333332</v>
      </c>
      <c r="L68" s="23"/>
    </row>
    <row r="69" spans="1:12" ht="15.75">
      <c r="A69" s="12">
        <v>62</v>
      </c>
      <c r="B69" s="30" t="s">
        <v>189</v>
      </c>
      <c r="C69" s="31"/>
      <c r="D69" s="31"/>
      <c r="E69" s="8" t="s">
        <v>126</v>
      </c>
      <c r="F69" s="100">
        <v>99</v>
      </c>
      <c r="G69" s="101"/>
      <c r="H69" s="109">
        <v>12.5</v>
      </c>
      <c r="I69" s="110"/>
      <c r="J69" s="13">
        <f t="shared" si="0"/>
        <v>10.416666666666666</v>
      </c>
      <c r="K69" s="22">
        <f t="shared" si="1"/>
        <v>10.416666666666668</v>
      </c>
      <c r="L69" s="23"/>
    </row>
    <row r="70" spans="1:12" ht="15.75">
      <c r="A70" s="12">
        <v>63</v>
      </c>
      <c r="B70" s="30" t="s">
        <v>190</v>
      </c>
      <c r="C70" s="31"/>
      <c r="D70" s="31"/>
      <c r="E70" s="8" t="s">
        <v>126</v>
      </c>
      <c r="F70" s="100">
        <v>144</v>
      </c>
      <c r="G70" s="101"/>
      <c r="H70" s="109">
        <v>13.5</v>
      </c>
      <c r="I70" s="110"/>
      <c r="J70" s="13">
        <f t="shared" si="0"/>
        <v>11.25</v>
      </c>
      <c r="K70" s="22">
        <f t="shared" si="1"/>
        <v>11.25</v>
      </c>
      <c r="L70" s="23"/>
    </row>
    <row r="71" spans="1:12" ht="15.75">
      <c r="A71" s="12">
        <v>64</v>
      </c>
      <c r="B71" s="30" t="s">
        <v>191</v>
      </c>
      <c r="C71" s="31"/>
      <c r="D71" s="31"/>
      <c r="E71" s="8" t="s">
        <v>126</v>
      </c>
      <c r="F71" s="100">
        <v>130</v>
      </c>
      <c r="G71" s="101"/>
      <c r="H71" s="109">
        <v>11.5</v>
      </c>
      <c r="I71" s="110"/>
      <c r="J71" s="13">
        <f t="shared" si="0"/>
        <v>9.5833333333333339</v>
      </c>
      <c r="K71" s="22">
        <f t="shared" si="1"/>
        <v>9.5833333333333339</v>
      </c>
      <c r="L71" s="23"/>
    </row>
    <row r="72" spans="1:12" ht="15.75">
      <c r="A72" s="12">
        <v>65</v>
      </c>
      <c r="B72" s="30" t="s">
        <v>192</v>
      </c>
      <c r="C72" s="31"/>
      <c r="D72" s="31"/>
      <c r="E72" s="8" t="s">
        <v>126</v>
      </c>
      <c r="F72" s="100">
        <v>160</v>
      </c>
      <c r="G72" s="101"/>
      <c r="H72" s="109">
        <v>12.5</v>
      </c>
      <c r="I72" s="110"/>
      <c r="J72" s="13">
        <f t="shared" si="0"/>
        <v>10.416666666666666</v>
      </c>
      <c r="K72" s="22">
        <f t="shared" si="1"/>
        <v>10.416666666666668</v>
      </c>
      <c r="L72" s="23"/>
    </row>
    <row r="73" spans="1:12" ht="15.75">
      <c r="A73" s="12">
        <v>66</v>
      </c>
      <c r="B73" s="30" t="s">
        <v>193</v>
      </c>
      <c r="C73" s="31"/>
      <c r="D73" s="31"/>
      <c r="E73" s="8" t="s">
        <v>126</v>
      </c>
      <c r="F73" s="100">
        <v>54</v>
      </c>
      <c r="G73" s="101"/>
      <c r="H73" s="109">
        <v>6.25</v>
      </c>
      <c r="I73" s="110"/>
      <c r="J73" s="13">
        <f t="shared" si="0"/>
        <v>5.208333333333333</v>
      </c>
      <c r="K73" s="22">
        <f t="shared" si="1"/>
        <v>5.2083333333333339</v>
      </c>
      <c r="L73" s="23"/>
    </row>
    <row r="74" spans="1:12" ht="15.75">
      <c r="A74" s="12">
        <v>67</v>
      </c>
      <c r="B74" s="30" t="s">
        <v>194</v>
      </c>
      <c r="C74" s="31"/>
      <c r="D74" s="31"/>
      <c r="E74" s="8" t="s">
        <v>126</v>
      </c>
      <c r="F74" s="100">
        <v>72</v>
      </c>
      <c r="G74" s="101"/>
      <c r="H74" s="109">
        <v>11.5</v>
      </c>
      <c r="I74" s="110"/>
      <c r="J74" s="13">
        <f t="shared" si="0"/>
        <v>9.5833333333333339</v>
      </c>
      <c r="K74" s="22">
        <f t="shared" si="1"/>
        <v>9.5833333333333339</v>
      </c>
      <c r="L74" s="23"/>
    </row>
    <row r="75" spans="1:12" ht="15.75">
      <c r="A75" s="12">
        <v>68</v>
      </c>
      <c r="B75" s="30" t="s">
        <v>195</v>
      </c>
      <c r="C75" s="31"/>
      <c r="D75" s="31"/>
      <c r="E75" s="8" t="s">
        <v>126</v>
      </c>
      <c r="F75" s="113">
        <v>306</v>
      </c>
      <c r="G75" s="113"/>
      <c r="H75" s="109">
        <v>13.5</v>
      </c>
      <c r="I75" s="110"/>
      <c r="J75" s="13">
        <f t="shared" ref="J75:J77" si="3">H75*10/12</f>
        <v>11.25</v>
      </c>
      <c r="K75" s="22">
        <f t="shared" ref="K75:K77" si="4">+(H75/12)*10</f>
        <v>11.25</v>
      </c>
      <c r="L75" s="23"/>
    </row>
    <row r="76" spans="1:12" ht="15.75">
      <c r="A76" s="12">
        <v>69</v>
      </c>
      <c r="B76" s="30" t="s">
        <v>196</v>
      </c>
      <c r="C76" s="31"/>
      <c r="D76" s="31"/>
      <c r="E76" s="8" t="s">
        <v>197</v>
      </c>
      <c r="F76" s="113">
        <v>160</v>
      </c>
      <c r="G76" s="113"/>
      <c r="H76" s="109">
        <v>60</v>
      </c>
      <c r="I76" s="110"/>
      <c r="J76" s="13">
        <f t="shared" si="3"/>
        <v>50</v>
      </c>
      <c r="K76" s="22">
        <f t="shared" si="4"/>
        <v>50</v>
      </c>
      <c r="L76" s="23"/>
    </row>
    <row r="77" spans="1:12" ht="16.5" thickBot="1">
      <c r="A77" s="32">
        <v>70</v>
      </c>
      <c r="B77" s="33" t="s">
        <v>198</v>
      </c>
      <c r="C77" s="34"/>
      <c r="D77" s="34"/>
      <c r="E77" s="35" t="s">
        <v>126</v>
      </c>
      <c r="F77" s="115">
        <v>162</v>
      </c>
      <c r="G77" s="115"/>
      <c r="H77" s="109">
        <v>16.5</v>
      </c>
      <c r="I77" s="110"/>
      <c r="J77" s="13">
        <f t="shared" si="3"/>
        <v>13.75</v>
      </c>
      <c r="K77" s="22">
        <f t="shared" si="4"/>
        <v>13.75</v>
      </c>
      <c r="L77" s="23"/>
    </row>
    <row r="78" spans="1:12" ht="15.75">
      <c r="A78" s="116" t="s">
        <v>199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23"/>
    </row>
    <row r="79" spans="1:12" ht="15.75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23"/>
    </row>
    <row r="80" spans="1:12" ht="15.75">
      <c r="A80" s="12">
        <v>71</v>
      </c>
      <c r="B80" s="30" t="s">
        <v>200</v>
      </c>
      <c r="C80" s="31"/>
      <c r="D80" s="31"/>
      <c r="E80" s="8" t="s">
        <v>201</v>
      </c>
      <c r="F80" s="100">
        <v>120</v>
      </c>
      <c r="G80" s="101"/>
      <c r="H80" s="109">
        <v>60</v>
      </c>
      <c r="I80" s="110"/>
      <c r="J80" s="13">
        <v>50</v>
      </c>
      <c r="K80" s="22">
        <v>50</v>
      </c>
      <c r="L80" s="23"/>
    </row>
    <row r="81" spans="1:12" ht="15.75">
      <c r="A81" s="12">
        <f>+A80+1</f>
        <v>72</v>
      </c>
      <c r="B81" s="30" t="s">
        <v>202</v>
      </c>
      <c r="C81" s="31"/>
      <c r="D81" s="31"/>
      <c r="E81" s="8" t="s">
        <v>203</v>
      </c>
      <c r="F81" s="100">
        <v>192</v>
      </c>
      <c r="G81" s="101"/>
      <c r="H81" s="109">
        <v>96</v>
      </c>
      <c r="I81" s="110"/>
      <c r="J81" s="13">
        <v>80</v>
      </c>
      <c r="K81" s="22">
        <v>80</v>
      </c>
      <c r="L81" s="23"/>
    </row>
    <row r="82" spans="1:12" ht="15.75">
      <c r="A82" s="12">
        <f t="shared" ref="A82:A83" si="5">+A81+1</f>
        <v>73</v>
      </c>
      <c r="B82" s="30" t="s">
        <v>204</v>
      </c>
      <c r="C82" s="31"/>
      <c r="D82" s="31"/>
      <c r="E82" s="8" t="s">
        <v>203</v>
      </c>
      <c r="F82" s="113">
        <v>240</v>
      </c>
      <c r="G82" s="113"/>
      <c r="H82" s="109">
        <v>120</v>
      </c>
      <c r="I82" s="110"/>
      <c r="J82" s="13">
        <v>100</v>
      </c>
      <c r="K82" s="22">
        <v>100</v>
      </c>
      <c r="L82" s="23"/>
    </row>
    <row r="83" spans="1:12" ht="15.75">
      <c r="A83" s="12">
        <f t="shared" si="5"/>
        <v>74</v>
      </c>
      <c r="B83" s="30" t="s">
        <v>205</v>
      </c>
      <c r="C83" s="31"/>
      <c r="D83" s="31"/>
      <c r="E83" s="8" t="s">
        <v>203</v>
      </c>
      <c r="F83" s="113">
        <v>172</v>
      </c>
      <c r="G83" s="113"/>
      <c r="H83" s="109">
        <v>86</v>
      </c>
      <c r="I83" s="110"/>
      <c r="J83" s="13">
        <v>71.67</v>
      </c>
      <c r="K83" s="22">
        <v>71.67</v>
      </c>
      <c r="L83" s="23"/>
    </row>
    <row r="84" spans="1:12" ht="15.7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23"/>
    </row>
    <row r="85" spans="1:12" ht="19.5">
      <c r="A85" s="114" t="s">
        <v>206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</row>
    <row r="86" spans="1:12" ht="21">
      <c r="A86" s="37"/>
      <c r="B86" s="37" t="s">
        <v>207</v>
      </c>
      <c r="C86" s="37"/>
      <c r="D86" s="37"/>
      <c r="E86" s="37"/>
      <c r="F86" s="38"/>
      <c r="G86" s="38"/>
      <c r="H86" s="38"/>
      <c r="I86" s="38"/>
      <c r="J86" s="38"/>
      <c r="K86" s="39"/>
    </row>
    <row r="87" spans="1:12" ht="21">
      <c r="A87" s="40"/>
    </row>
    <row r="88" spans="1:12" ht="21">
      <c r="A88" s="40"/>
    </row>
    <row r="89" spans="1:12" ht="21">
      <c r="A89" s="40"/>
    </row>
    <row r="90" spans="1:12" ht="21">
      <c r="A90" s="40"/>
    </row>
    <row r="91" spans="1:12" ht="21">
      <c r="A91" s="40"/>
    </row>
    <row r="92" spans="1:12" ht="21">
      <c r="A92" s="40"/>
    </row>
    <row r="93" spans="1:12" ht="21">
      <c r="A93" s="40"/>
    </row>
    <row r="94" spans="1:12" ht="21">
      <c r="A94" s="40"/>
    </row>
  </sheetData>
  <mergeCells count="159">
    <mergeCell ref="A85:K85"/>
    <mergeCell ref="F81:G81"/>
    <mergeCell ref="H81:I81"/>
    <mergeCell ref="F82:G82"/>
    <mergeCell ref="H82:I82"/>
    <mergeCell ref="F83:G83"/>
    <mergeCell ref="H83:I83"/>
    <mergeCell ref="F76:G76"/>
    <mergeCell ref="H76:I76"/>
    <mergeCell ref="F77:G77"/>
    <mergeCell ref="H77:I77"/>
    <mergeCell ref="A78:K79"/>
    <mergeCell ref="F80:G80"/>
    <mergeCell ref="H80:I80"/>
    <mergeCell ref="F73:G73"/>
    <mergeCell ref="H73:I73"/>
    <mergeCell ref="F74:G74"/>
    <mergeCell ref="H74:I74"/>
    <mergeCell ref="F75:G75"/>
    <mergeCell ref="H75:I75"/>
    <mergeCell ref="F70:G70"/>
    <mergeCell ref="H70:I70"/>
    <mergeCell ref="F71:G71"/>
    <mergeCell ref="H71:I71"/>
    <mergeCell ref="F72:G72"/>
    <mergeCell ref="H72:I72"/>
    <mergeCell ref="F67:G67"/>
    <mergeCell ref="H67:I67"/>
    <mergeCell ref="F68:G68"/>
    <mergeCell ref="H68:I68"/>
    <mergeCell ref="F69:G69"/>
    <mergeCell ref="H69:I69"/>
    <mergeCell ref="F64:G64"/>
    <mergeCell ref="H64:I64"/>
    <mergeCell ref="F65:G65"/>
    <mergeCell ref="H65:I65"/>
    <mergeCell ref="F66:G66"/>
    <mergeCell ref="H66:I66"/>
    <mergeCell ref="F61:G61"/>
    <mergeCell ref="H61:I61"/>
    <mergeCell ref="F62:G62"/>
    <mergeCell ref="H62:I62"/>
    <mergeCell ref="F63:G63"/>
    <mergeCell ref="H63:I63"/>
    <mergeCell ref="F58:G58"/>
    <mergeCell ref="H58:I58"/>
    <mergeCell ref="F59:G59"/>
    <mergeCell ref="H59:I59"/>
    <mergeCell ref="F60:G60"/>
    <mergeCell ref="H60:I60"/>
    <mergeCell ref="F55:G55"/>
    <mergeCell ref="H55:I55"/>
    <mergeCell ref="F56:G56"/>
    <mergeCell ref="H56:I56"/>
    <mergeCell ref="F57:G57"/>
    <mergeCell ref="H57:I57"/>
    <mergeCell ref="F52:G52"/>
    <mergeCell ref="H52:I52"/>
    <mergeCell ref="F53:G53"/>
    <mergeCell ref="H53:I53"/>
    <mergeCell ref="F54:G54"/>
    <mergeCell ref="H54:I54"/>
    <mergeCell ref="F49:G49"/>
    <mergeCell ref="H49:I49"/>
    <mergeCell ref="F50:G50"/>
    <mergeCell ref="H50:I50"/>
    <mergeCell ref="F51:G51"/>
    <mergeCell ref="H51:I51"/>
    <mergeCell ref="F46:G46"/>
    <mergeCell ref="H46:I46"/>
    <mergeCell ref="F47:G47"/>
    <mergeCell ref="H47:I47"/>
    <mergeCell ref="F48:G48"/>
    <mergeCell ref="H48:I48"/>
    <mergeCell ref="F43:G43"/>
    <mergeCell ref="H43:I43"/>
    <mergeCell ref="F44:G44"/>
    <mergeCell ref="H44:I44"/>
    <mergeCell ref="F45:G45"/>
    <mergeCell ref="H45:I45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F34:G34"/>
    <mergeCell ref="H34:I34"/>
    <mergeCell ref="F35:G35"/>
    <mergeCell ref="H35:I35"/>
    <mergeCell ref="F36:G36"/>
    <mergeCell ref="H36:I36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F13:G13"/>
    <mergeCell ref="H13:I13"/>
    <mergeCell ref="F14:G14"/>
    <mergeCell ref="H14:I14"/>
    <mergeCell ref="F15:G15"/>
    <mergeCell ref="H15:I15"/>
    <mergeCell ref="F10:G10"/>
    <mergeCell ref="H10:I10"/>
    <mergeCell ref="F11:G11"/>
    <mergeCell ref="H11:I11"/>
    <mergeCell ref="F12:G12"/>
    <mergeCell ref="H12:I12"/>
    <mergeCell ref="F6:G6"/>
    <mergeCell ref="H6:I6"/>
    <mergeCell ref="F7:G7"/>
    <mergeCell ref="H7:I7"/>
    <mergeCell ref="A8:K8"/>
    <mergeCell ref="F9:G9"/>
    <mergeCell ref="H9:I9"/>
    <mergeCell ref="A1:K1"/>
    <mergeCell ref="A2:K2"/>
    <mergeCell ref="A3:K3"/>
    <mergeCell ref="A4:K4"/>
    <mergeCell ref="F5:G5"/>
    <mergeCell ref="H5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2026-09-19T08:22:59Z</dcterms:modified>
</cp:coreProperties>
</file>